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9200" windowHeight="688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<sst xmlns="http://schemas.openxmlformats.org/spreadsheetml/2006/main" count="261" uniqueCount="132">
  <si>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</si>
  <si>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</si>
  <si>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</si>
  <si>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</si>
  <si>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</si>
  <si>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</si>
  <si>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</si>
  <si>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</si>
  <si>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</si>
  <si>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</si>
  <si>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</si>
  <si>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</si>
  <si>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</si>
  <si>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</si>
  <si>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</si>
  <si>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</si>
  <si>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</si>
  <si>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</si>
  <si>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</si>
  <si>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</si>
  <si>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</si>
  <si>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</si>
  <si>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</si>
  <si>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</si>
  <si>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</si>
  <si>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</si>
  <si>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</si>
  <si>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</si>
  <si>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</si>
  <si>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</si>
  <si>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</si>
  <si>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</si>
  <si>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</si>
  <si>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</si>
  <si>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</si>
  <si>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</si>
  <si>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</si>
  <si>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</si>
  <si>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</si>
  <si>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</si>
  <si>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</si>
  <si>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</si>
  <si>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</si>
  <si>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</si>
  <si>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</si>
  <si>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</si>
  <si>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</si>
  <si>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</si>
  <si>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</si>
  <si>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</si>
  <si>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</si>
  <si>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</si>
  <si>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</si>
  <si>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</si>
  <si>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</si>
  <si>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</si>
  <si>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</si>
  <si>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</si>
  <si>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</si>
  <si>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</si>
  <si>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</si>
  <si>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</si>
  <si>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</si>
  <si>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</si>
  <si>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</si>
  <si>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</si>
  <si>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</si>
  <si>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</si>
  <si>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</si>
  <si>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</si>
  <si>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</si>
  <si>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</si>
  <si>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</si>
  <si>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</si>
  <si>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</si>
  <si>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</si>
  <si>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</si>
  <si>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</si>
  <si>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</si>
  <si>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</si>
  <si>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</si>
  <si>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</si>
  <si>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</si>
  <si>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</si>
  <si>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</si>
  <si>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</si>
  <si>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</si>
  <si>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</si>
  <si>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</si>
  <si>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</si>
  <si>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</si>
  <si>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</si>
  <si>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</si>
  <si>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</si>
  <si>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</si>
  <si>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</si>
  <si>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</si>
  <si>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</si>
  <si>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</si>
  <si>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</si>
  <si>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</si>
  <si>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</si>
  <si>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</si>
  <si>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</si>
  <si>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</si>
  <si>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</si>
  <si>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</si>
  <si>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</si>
  <si>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</si>
  <si>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</si>
  <si>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</si>
  <si>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</si>
  <si>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</si>
  <si>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</si>
  <si>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</si>
  <si>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</si>
  <si>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</si>
  <si>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</si>
  <si>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</si>
  <si>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</si>
  <si>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</si>
  <si>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</si>
  <si>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SPITZER</t>
  </si>
  <si>
    <t>BENALU</t>
  </si>
  <si>
    <t>2020
Lip</t>
  </si>
  <si>
    <t>2019
Lip</t>
  </si>
  <si>
    <t>2020
Sty - Lip</t>
  </si>
  <si>
    <t>2019
Sty - Lip</t>
  </si>
  <si>
    <t>Rok narastająco Styczeń - Lipiec</t>
  </si>
  <si>
    <t>YTD January - July</t>
  </si>
  <si>
    <t>ARBOS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</si>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</sst>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18" xfId="61" applyNumberFormat="1" applyFont="1" applyFill="1" applyBorder="1" applyAlignment="1">
      <alignment vertical="center"/>
    </xf>
    <xf numFmtId="0" fontId="3" fillId="0" borderId="16" xfId="55" applyFont="1" applyFill="1" applyBorder="1">
      <alignment/>
      <protection/>
    </xf>
    <xf numFmtId="0" fontId="52" fillId="33" borderId="17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5" xfId="0" applyFont="1" applyBorder="1" applyAlignment="1">
      <alignment horizontal="left" wrapText="1" indent="1"/>
    </xf>
    <xf numFmtId="0" fontId="54" fillId="0" borderId="19" xfId="0" applyFont="1" applyFill="1" applyBorder="1" applyAlignment="1">
      <alignment horizontal="left" wrapText="1" indent="1"/>
    </xf>
    <xf numFmtId="0" fontId="50" fillId="0" borderId="20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6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4" fillId="33" borderId="17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6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26" xfId="42" applyNumberFormat="1" applyFont="1" applyBorder="1" applyAlignment="1">
      <alignment horizontal="center"/>
    </xf>
    <xf numFmtId="166" fontId="50" fillId="0" borderId="26" xfId="60" applyNumberFormat="1" applyFont="1" applyBorder="1" applyAlignment="1">
      <alignment horizontal="center"/>
    </xf>
    <xf numFmtId="0" fontId="3" fillId="0" borderId="20" xfId="55" applyFont="1" applyBorder="1" applyAlignment="1">
      <alignment horizontal="center" vertical="center"/>
      <protection/>
    </xf>
    <xf numFmtId="0" fontId="3" fillId="0" borderId="26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20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19" xfId="61" applyNumberFormat="1" applyFont="1" applyBorder="1" applyAlignment="1">
      <alignment vertical="center"/>
    </xf>
    <xf numFmtId="166" fontId="3" fillId="0" borderId="26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7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6" xfId="61" applyNumberFormat="1" applyFont="1" applyBorder="1" applyAlignment="1">
      <alignment vertical="center"/>
    </xf>
    <xf numFmtId="0" fontId="4" fillId="33" borderId="17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20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7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0" borderId="15" xfId="55" applyFont="1" applyBorder="1" applyAlignment="1">
      <alignment horizontal="center" vertical="center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26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9" fillId="33" borderId="22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55" fillId="33" borderId="15" xfId="55" applyFont="1" applyFill="1" applyBorder="1" applyAlignment="1">
      <alignment horizontal="center" vertical="top"/>
      <protection/>
    </xf>
    <xf numFmtId="0" fontId="55" fillId="33" borderId="16" xfId="55" applyFont="1" applyFill="1" applyBorder="1" applyAlignment="1">
      <alignment horizontal="center" vertical="top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dxfs count="4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14</xdr:row>
      <xdr:rowOff>104775</xdr:rowOff>
    </xdr:from>
    <xdr:to>
      <xdr:col>15</xdr:col>
      <xdr:colOff>533400</xdr:colOff>
      <xdr:row>28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352925"/>
          <a:ext cx="47053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11</xdr:col>
      <xdr:colOff>123825</xdr:colOff>
      <xdr:row>79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84963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9</xdr:col>
      <xdr:colOff>152400</xdr:colOff>
      <xdr:row>63</xdr:row>
      <xdr:rowOff>180975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05550"/>
          <a:ext cx="7315200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38</xdr:row>
      <xdr:rowOff>161925</xdr:rowOff>
    </xdr:from>
    <xdr:to>
      <xdr:col>21</xdr:col>
      <xdr:colOff>600075</xdr:colOff>
      <xdr:row>55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7058025"/>
          <a:ext cx="85248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21</xdr:col>
      <xdr:colOff>590550</xdr:colOff>
      <xdr:row>78</xdr:row>
      <xdr:rowOff>66675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146810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190500</xdr:rowOff>
    </xdr:from>
    <xdr:to>
      <xdr:col>7</xdr:col>
      <xdr:colOff>571500</xdr:colOff>
      <xdr:row>57</xdr:row>
      <xdr:rowOff>47625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24600"/>
          <a:ext cx="653415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123825</xdr:rowOff>
    </xdr:from>
    <xdr:to>
      <xdr:col>7</xdr:col>
      <xdr:colOff>552450</xdr:colOff>
      <xdr:row>80</xdr:row>
      <xdr:rowOff>9525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639425"/>
          <a:ext cx="65151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05550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81</xdr:row>
      <xdr:rowOff>0</xdr:rowOff>
    </xdr:from>
    <xdr:to>
      <xdr:col>11</xdr:col>
      <xdr:colOff>171450</xdr:colOff>
      <xdr:row>97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9707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171450</xdr:colOff>
      <xdr:row>46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197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4.25">
      <c r="A1" t="s">
        <v>109</v>
      </c>
      <c r="G1" s="50">
        <v>44050</v>
      </c>
    </row>
    <row r="2" ht="14.25">
      <c r="G2" s="1" t="s">
        <v>97</v>
      </c>
    </row>
    <row r="3" spans="1:7" ht="25.5" customHeight="1">
      <c r="A3" s="97" t="s">
        <v>108</v>
      </c>
      <c r="B3" s="98"/>
      <c r="C3" s="98"/>
      <c r="D3" s="98"/>
      <c r="E3" s="98"/>
      <c r="F3" s="98"/>
      <c r="G3" s="99"/>
    </row>
    <row r="4" spans="1:7" ht="25.5" customHeight="1">
      <c r="A4" s="4"/>
      <c r="B4" s="56" t="s">
        <v>124</v>
      </c>
      <c r="C4" s="56" t="s">
        <v>125</v>
      </c>
      <c r="D4" s="55" t="s">
        <v>95</v>
      </c>
      <c r="E4" s="56" t="s">
        <v>126</v>
      </c>
      <c r="F4" s="56" t="s">
        <v>127</v>
      </c>
      <c r="G4" s="55" t="s">
        <v>95</v>
      </c>
    </row>
    <row r="5" spans="1:7" ht="25.5" customHeight="1">
      <c r="A5" s="2" t="s">
        <v>107</v>
      </c>
      <c r="B5" s="57">
        <v>7981</v>
      </c>
      <c r="C5" s="57">
        <v>6337</v>
      </c>
      <c r="D5" s="58">
        <v>0.259428751775288</v>
      </c>
      <c r="E5" s="57">
        <v>39374</v>
      </c>
      <c r="F5" s="57">
        <v>39230</v>
      </c>
      <c r="G5" s="58">
        <v>0.003670660209023735</v>
      </c>
    </row>
    <row r="6" spans="1:7" ht="25.5" customHeight="1">
      <c r="A6" s="3" t="s">
        <v>106</v>
      </c>
      <c r="B6" s="59">
        <v>1056</v>
      </c>
      <c r="C6" s="59">
        <v>890</v>
      </c>
      <c r="D6" s="60">
        <v>0.18651685393258433</v>
      </c>
      <c r="E6" s="59">
        <v>5656</v>
      </c>
      <c r="F6" s="59">
        <v>6537</v>
      </c>
      <c r="G6" s="60">
        <v>-0.13477130182040686</v>
      </c>
    </row>
    <row r="7" spans="1:7" ht="25.5" customHeight="1">
      <c r="A7" s="19" t="s">
        <v>105</v>
      </c>
      <c r="B7" s="59">
        <v>195</v>
      </c>
      <c r="C7" s="59">
        <v>135</v>
      </c>
      <c r="D7" s="60">
        <v>0.4444444444444444</v>
      </c>
      <c r="E7" s="59">
        <v>972</v>
      </c>
      <c r="F7" s="59">
        <v>1096</v>
      </c>
      <c r="G7" s="60">
        <v>-0.11313868613138689</v>
      </c>
    </row>
    <row r="8" spans="1:7" ht="25.5" customHeight="1">
      <c r="A8" s="19" t="s">
        <v>104</v>
      </c>
      <c r="B8" s="59">
        <v>5637</v>
      </c>
      <c r="C8" s="59">
        <v>4307</v>
      </c>
      <c r="D8" s="60">
        <v>0.30879962851172515</v>
      </c>
      <c r="E8" s="59">
        <v>28401</v>
      </c>
      <c r="F8" s="59">
        <v>28203</v>
      </c>
      <c r="G8" s="60">
        <v>0.007020529730879632</v>
      </c>
    </row>
    <row r="9" spans="1:7" ht="25.5" customHeight="1">
      <c r="A9" s="19" t="s">
        <v>103</v>
      </c>
      <c r="B9" s="59">
        <v>1093</v>
      </c>
      <c r="C9" s="59">
        <v>1005</v>
      </c>
      <c r="D9" s="60">
        <v>0.08756218905472646</v>
      </c>
      <c r="E9" s="59">
        <v>4345</v>
      </c>
      <c r="F9" s="59">
        <v>3393</v>
      </c>
      <c r="G9" s="60">
        <v>0.28057765988800476</v>
      </c>
    </row>
    <row r="10" spans="1:7" ht="25.5" customHeight="1">
      <c r="A10" s="19" t="s">
        <v>102</v>
      </c>
      <c r="B10" s="59">
        <v>0</v>
      </c>
      <c r="C10" s="59">
        <v>0</v>
      </c>
      <c r="D10" s="60"/>
      <c r="E10" s="59">
        <v>0</v>
      </c>
      <c r="F10" s="59">
        <v>1</v>
      </c>
      <c r="G10" s="60">
        <v>-1</v>
      </c>
    </row>
    <row r="11" spans="1:7" ht="25.5" customHeight="1">
      <c r="A11" s="2" t="s">
        <v>101</v>
      </c>
      <c r="B11" s="57">
        <v>1231</v>
      </c>
      <c r="C11" s="57">
        <v>1626</v>
      </c>
      <c r="D11" s="58">
        <v>-0.24292742927429278</v>
      </c>
      <c r="E11" s="57">
        <v>7375</v>
      </c>
      <c r="F11" s="57">
        <v>14328</v>
      </c>
      <c r="G11" s="58">
        <v>-0.4852735901730877</v>
      </c>
    </row>
    <row r="12" spans="1:7" ht="25.5" customHeight="1">
      <c r="A12" s="3" t="s">
        <v>100</v>
      </c>
      <c r="B12" s="59">
        <v>1229</v>
      </c>
      <c r="C12" s="59">
        <v>1624</v>
      </c>
      <c r="D12" s="60">
        <v>-0.24322660098522164</v>
      </c>
      <c r="E12" s="59">
        <v>7367</v>
      </c>
      <c r="F12" s="59">
        <v>14322</v>
      </c>
      <c r="G12" s="60">
        <v>-0.4856165340036308</v>
      </c>
    </row>
    <row r="13" spans="1:7" ht="25.5" customHeight="1">
      <c r="A13" s="19" t="s">
        <v>99</v>
      </c>
      <c r="B13" s="59">
        <v>2</v>
      </c>
      <c r="C13" s="59">
        <v>2</v>
      </c>
      <c r="D13" s="60">
        <v>0</v>
      </c>
      <c r="E13" s="59">
        <v>8</v>
      </c>
      <c r="F13" s="59">
        <v>6</v>
      </c>
      <c r="G13" s="60">
        <v>0.33333333333333326</v>
      </c>
    </row>
    <row r="14" spans="1:8" ht="25.5" customHeight="1">
      <c r="A14" s="5" t="s">
        <v>98</v>
      </c>
      <c r="B14" s="61">
        <v>9212</v>
      </c>
      <c r="C14" s="61">
        <v>7963</v>
      </c>
      <c r="D14" s="62">
        <v>0.15685043325379877</v>
      </c>
      <c r="E14" s="61">
        <v>46749</v>
      </c>
      <c r="F14" s="61">
        <v>53558</v>
      </c>
      <c r="G14" s="62">
        <v>-0.1271332013891482</v>
      </c>
      <c r="H14" s="31"/>
    </row>
    <row r="15" ht="14.25" customHeight="1">
      <c r="A15" s="20" t="s">
        <v>13</v>
      </c>
    </row>
    <row r="16" ht="15">
      <c r="A16" t="s">
        <v>64</v>
      </c>
    </row>
    <row r="17" ht="15">
      <c r="A17" s="13" t="s">
        <v>65</v>
      </c>
    </row>
    <row r="18" ht="15">
      <c r="A18" s="13"/>
    </row>
    <row r="19" ht="15">
      <c r="G19" s="1" t="s">
        <v>97</v>
      </c>
    </row>
    <row r="20" spans="1:7" ht="25.5" customHeight="1">
      <c r="A20" s="97" t="s">
        <v>96</v>
      </c>
      <c r="B20" s="98"/>
      <c r="C20" s="98"/>
      <c r="D20" s="98"/>
      <c r="E20" s="98"/>
      <c r="F20" s="98"/>
      <c r="G20" s="99"/>
    </row>
    <row r="21" spans="1:7" ht="25.5" customHeight="1">
      <c r="A21" s="4"/>
      <c r="B21" s="56" t="s">
        <v>124</v>
      </c>
      <c r="C21" s="56" t="s">
        <v>125</v>
      </c>
      <c r="D21" s="55" t="s">
        <v>95</v>
      </c>
      <c r="E21" s="56" t="s">
        <v>126</v>
      </c>
      <c r="F21" s="56" t="s">
        <v>127</v>
      </c>
      <c r="G21" s="55" t="s">
        <v>95</v>
      </c>
    </row>
    <row r="22" spans="1:7" ht="25.5" customHeight="1">
      <c r="A22" s="2" t="s">
        <v>94</v>
      </c>
      <c r="B22" s="57">
        <v>124</v>
      </c>
      <c r="C22" s="57">
        <v>205</v>
      </c>
      <c r="D22" s="58">
        <v>-0.3951219512195122</v>
      </c>
      <c r="E22" s="57">
        <v>906</v>
      </c>
      <c r="F22" s="57">
        <v>1591</v>
      </c>
      <c r="G22" s="58">
        <v>-0.43054682589566307</v>
      </c>
    </row>
    <row r="23" spans="1:7" ht="25.5" customHeight="1">
      <c r="A23" s="3" t="s">
        <v>93</v>
      </c>
      <c r="B23" s="59">
        <v>119</v>
      </c>
      <c r="C23" s="59">
        <v>202</v>
      </c>
      <c r="D23" s="60">
        <v>-0.4108910891089109</v>
      </c>
      <c r="E23" s="59">
        <v>891</v>
      </c>
      <c r="F23" s="59">
        <v>1577</v>
      </c>
      <c r="G23" s="60">
        <v>-0.4350031705770451</v>
      </c>
    </row>
    <row r="24" spans="1:7" ht="25.5" customHeight="1">
      <c r="A24" s="3" t="s">
        <v>92</v>
      </c>
      <c r="B24" s="59">
        <v>5</v>
      </c>
      <c r="C24" s="59">
        <v>3</v>
      </c>
      <c r="D24" s="60">
        <v>0.6666666666666667</v>
      </c>
      <c r="E24" s="59">
        <v>15</v>
      </c>
      <c r="F24" s="59">
        <v>14</v>
      </c>
      <c r="G24" s="60">
        <v>0.0714285714285714</v>
      </c>
    </row>
    <row r="25" spans="1:7" ht="25.5" customHeight="1">
      <c r="A25" s="2" t="s">
        <v>91</v>
      </c>
      <c r="B25" s="57">
        <v>1231</v>
      </c>
      <c r="C25" s="57">
        <v>1626</v>
      </c>
      <c r="D25" s="58">
        <v>-0.24292742927429278</v>
      </c>
      <c r="E25" s="57">
        <v>7367</v>
      </c>
      <c r="F25" s="57">
        <v>14326</v>
      </c>
      <c r="G25" s="58">
        <v>-0.48576015635906744</v>
      </c>
    </row>
    <row r="26" spans="1:7" ht="25.5" customHeight="1">
      <c r="A26" s="21" t="s">
        <v>90</v>
      </c>
      <c r="B26" s="63">
        <v>1229</v>
      </c>
      <c r="C26" s="63">
        <v>1624</v>
      </c>
      <c r="D26" s="64">
        <v>-0.24322660098522164</v>
      </c>
      <c r="E26" s="63">
        <v>7360</v>
      </c>
      <c r="F26" s="63">
        <v>14321</v>
      </c>
      <c r="G26" s="64">
        <v>-0.4860694085608547</v>
      </c>
    </row>
    <row r="27" spans="1:7" ht="25.5" customHeight="1">
      <c r="A27" s="3" t="s">
        <v>89</v>
      </c>
      <c r="B27" s="59">
        <v>2</v>
      </c>
      <c r="C27" s="59">
        <v>2</v>
      </c>
      <c r="D27" s="60">
        <v>0</v>
      </c>
      <c r="E27" s="59">
        <v>7</v>
      </c>
      <c r="F27" s="59">
        <v>5</v>
      </c>
      <c r="G27" s="60">
        <v>0.3999999999999999</v>
      </c>
    </row>
    <row r="28" spans="1:8" ht="25.5" customHeight="1">
      <c r="A28" s="5" t="s">
        <v>88</v>
      </c>
      <c r="B28" s="61">
        <v>1355</v>
      </c>
      <c r="C28" s="61">
        <v>1831</v>
      </c>
      <c r="D28" s="62">
        <v>-0.2599672310212998</v>
      </c>
      <c r="E28" s="61">
        <v>8273</v>
      </c>
      <c r="F28" s="61">
        <v>15917</v>
      </c>
      <c r="G28" s="62">
        <v>-0.4802412514921154</v>
      </c>
      <c r="H28" s="31"/>
    </row>
    <row r="29" ht="10.5" customHeight="1">
      <c r="A29" s="54" t="s">
        <v>13</v>
      </c>
    </row>
    <row r="30" ht="14.25">
      <c r="A30" t="s">
        <v>66</v>
      </c>
    </row>
    <row r="31" ht="14.25">
      <c r="A31" s="13" t="s">
        <v>65</v>
      </c>
    </row>
    <row r="34" ht="14.25">
      <c r="B34" s="53"/>
    </row>
  </sheetData>
  <sheetProtection/>
  <mergeCells count="2">
    <mergeCell ref="A3:G3"/>
    <mergeCell ref="A20:G20"/>
  </mergeCells>
  <conditionalFormatting sqref="D10 G10">
    <cfRule type="cellIs" priority="8" dxfId="43" operator="lessThan">
      <formula>0</formula>
    </cfRule>
  </conditionalFormatting>
  <conditionalFormatting sqref="D5:D6 G5:G6 D14 G14">
    <cfRule type="cellIs" priority="15" dxfId="43" operator="lessThan">
      <formula>0</formula>
    </cfRule>
  </conditionalFormatting>
  <conditionalFormatting sqref="D11 G11">
    <cfRule type="cellIs" priority="14" dxfId="43" operator="lessThan">
      <formula>0</formula>
    </cfRule>
  </conditionalFormatting>
  <conditionalFormatting sqref="D7 G7">
    <cfRule type="cellIs" priority="13" dxfId="43" operator="lessThan">
      <formula>0</formula>
    </cfRule>
  </conditionalFormatting>
  <conditionalFormatting sqref="D8 G8">
    <cfRule type="cellIs" priority="12" dxfId="43" operator="lessThan">
      <formula>0</formula>
    </cfRule>
  </conditionalFormatting>
  <conditionalFormatting sqref="D12 G12">
    <cfRule type="cellIs" priority="11" dxfId="43" operator="lessThan">
      <formula>0</formula>
    </cfRule>
  </conditionalFormatting>
  <conditionalFormatting sqref="D13 G13">
    <cfRule type="cellIs" priority="10" dxfId="43" operator="lessThan">
      <formula>0</formula>
    </cfRule>
  </conditionalFormatting>
  <conditionalFormatting sqref="D9 G9">
    <cfRule type="cellIs" priority="9" dxfId="43" operator="lessThan">
      <formula>0</formula>
    </cfRule>
  </conditionalFormatting>
  <conditionalFormatting sqref="D26 G26">
    <cfRule type="cellIs" priority="7" dxfId="43" operator="lessThan">
      <formula>0</formula>
    </cfRule>
  </conditionalFormatting>
  <conditionalFormatting sqref="D24 G24">
    <cfRule type="cellIs" priority="6" dxfId="43" operator="lessThan">
      <formula>0</formula>
    </cfRule>
  </conditionalFormatting>
  <conditionalFormatting sqref="D28 G28">
    <cfRule type="cellIs" priority="5" dxfId="43" operator="lessThan">
      <formula>0</formula>
    </cfRule>
  </conditionalFormatting>
  <conditionalFormatting sqref="D23 G23">
    <cfRule type="cellIs" priority="4" dxfId="43" operator="lessThan">
      <formula>0</formula>
    </cfRule>
  </conditionalFormatting>
  <conditionalFormatting sqref="D27 G27">
    <cfRule type="cellIs" priority="3" dxfId="43" operator="lessThan">
      <formula>0</formula>
    </cfRule>
  </conditionalFormatting>
  <conditionalFormatting sqref="D25 G25">
    <cfRule type="cellIs" priority="2" dxfId="43" operator="lessThan">
      <formula>0</formula>
    </cfRule>
  </conditionalFormatting>
  <conditionalFormatting sqref="D22 G22">
    <cfRule type="cellIs" priority="1" dxfId="4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2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4.25">
      <c r="A1" t="s">
        <v>28</v>
      </c>
      <c r="G1" s="50">
        <v>44050</v>
      </c>
    </row>
    <row r="2" spans="1:10" ht="14.25" customHeight="1">
      <c r="A2" s="100" t="s">
        <v>27</v>
      </c>
      <c r="B2" s="100"/>
      <c r="C2" s="100"/>
      <c r="D2" s="100"/>
      <c r="E2" s="100"/>
      <c r="F2" s="100"/>
      <c r="G2" s="100"/>
      <c r="H2" s="22"/>
      <c r="I2" s="22"/>
      <c r="J2" s="22"/>
    </row>
    <row r="3" spans="1:10" ht="14.25" customHeight="1">
      <c r="A3" s="101" t="s">
        <v>26</v>
      </c>
      <c r="B3" s="101"/>
      <c r="C3" s="101"/>
      <c r="D3" s="101"/>
      <c r="E3" s="101"/>
      <c r="F3" s="101"/>
      <c r="G3" s="101"/>
      <c r="H3" s="23"/>
      <c r="I3" s="23"/>
      <c r="J3" s="23"/>
    </row>
    <row r="4" spans="1:10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7" ht="14.25" customHeight="1">
      <c r="A5" s="102" t="s">
        <v>0</v>
      </c>
      <c r="B5" s="104" t="s">
        <v>1</v>
      </c>
      <c r="C5" s="106" t="s">
        <v>128</v>
      </c>
      <c r="D5" s="107"/>
      <c r="E5" s="107"/>
      <c r="F5" s="107"/>
      <c r="G5" s="108"/>
    </row>
    <row r="6" spans="1:7" ht="14.25" customHeight="1">
      <c r="A6" s="103"/>
      <c r="B6" s="105"/>
      <c r="C6" s="109" t="s">
        <v>129</v>
      </c>
      <c r="D6" s="110"/>
      <c r="E6" s="110"/>
      <c r="F6" s="110"/>
      <c r="G6" s="111"/>
    </row>
    <row r="7" spans="1:7" ht="14.25" customHeight="1">
      <c r="A7" s="103"/>
      <c r="B7" s="103"/>
      <c r="C7" s="112">
        <v>2020</v>
      </c>
      <c r="D7" s="113"/>
      <c r="E7" s="116">
        <v>2019</v>
      </c>
      <c r="F7" s="113"/>
      <c r="G7" s="118" t="s">
        <v>3</v>
      </c>
    </row>
    <row r="8" spans="1:7" ht="14.25" customHeight="1">
      <c r="A8" s="119" t="s">
        <v>4</v>
      </c>
      <c r="B8" s="119" t="s">
        <v>5</v>
      </c>
      <c r="C8" s="114"/>
      <c r="D8" s="115"/>
      <c r="E8" s="117"/>
      <c r="F8" s="115"/>
      <c r="G8" s="118"/>
    </row>
    <row r="9" spans="1:7" ht="14.25" customHeight="1">
      <c r="A9" s="119"/>
      <c r="B9" s="119"/>
      <c r="C9" s="18" t="s">
        <v>6</v>
      </c>
      <c r="D9" s="40" t="s">
        <v>2</v>
      </c>
      <c r="E9" s="96" t="s">
        <v>6</v>
      </c>
      <c r="F9" s="40" t="s">
        <v>2</v>
      </c>
      <c r="G9" s="121" t="s">
        <v>7</v>
      </c>
    </row>
    <row r="10" spans="1:7" ht="14.25" customHeight="1">
      <c r="A10" s="120"/>
      <c r="B10" s="120"/>
      <c r="C10" s="17" t="s">
        <v>8</v>
      </c>
      <c r="D10" s="95" t="s">
        <v>9</v>
      </c>
      <c r="E10" s="7" t="s">
        <v>8</v>
      </c>
      <c r="F10" s="95" t="s">
        <v>9</v>
      </c>
      <c r="G10" s="122"/>
    </row>
    <row r="11" spans="1:7" ht="14.25" customHeight="1">
      <c r="A11" s="65">
        <v>1</v>
      </c>
      <c r="B11" s="66" t="s">
        <v>14</v>
      </c>
      <c r="C11" s="71">
        <v>1654</v>
      </c>
      <c r="D11" s="72">
        <v>0.1999274749184093</v>
      </c>
      <c r="E11" s="73">
        <v>3803</v>
      </c>
      <c r="F11" s="74">
        <v>0.23892693346736193</v>
      </c>
      <c r="G11" s="75">
        <v>-0.5650801998422298</v>
      </c>
    </row>
    <row r="12" spans="1:7" ht="14.25" customHeight="1">
      <c r="A12" s="67">
        <v>2</v>
      </c>
      <c r="B12" s="68" t="s">
        <v>15</v>
      </c>
      <c r="C12" s="76">
        <v>1370</v>
      </c>
      <c r="D12" s="77">
        <v>0.16559893629880335</v>
      </c>
      <c r="E12" s="78">
        <v>2763</v>
      </c>
      <c r="F12" s="79">
        <v>0.17358798768612177</v>
      </c>
      <c r="G12" s="80">
        <v>-0.5041621425986247</v>
      </c>
    </row>
    <row r="13" spans="1:7" ht="14.25" customHeight="1">
      <c r="A13" s="67">
        <v>3</v>
      </c>
      <c r="B13" s="68" t="s">
        <v>16</v>
      </c>
      <c r="C13" s="76">
        <v>1137</v>
      </c>
      <c r="D13" s="77">
        <v>0.13743502961440832</v>
      </c>
      <c r="E13" s="78">
        <v>2166</v>
      </c>
      <c r="F13" s="79">
        <v>0.1360809197713137</v>
      </c>
      <c r="G13" s="80">
        <v>-0.47506925207756234</v>
      </c>
    </row>
    <row r="14" spans="1:7" ht="14.25" customHeight="1">
      <c r="A14" s="67">
        <v>4</v>
      </c>
      <c r="B14" s="68" t="s">
        <v>17</v>
      </c>
      <c r="C14" s="76">
        <v>576</v>
      </c>
      <c r="D14" s="77">
        <v>0.06962407832708811</v>
      </c>
      <c r="E14" s="78">
        <v>1177</v>
      </c>
      <c r="F14" s="79">
        <v>0.07394609536973047</v>
      </c>
      <c r="G14" s="80">
        <v>-0.5106202209005948</v>
      </c>
    </row>
    <row r="15" spans="1:7" ht="14.25" customHeight="1">
      <c r="A15" s="69">
        <v>5</v>
      </c>
      <c r="B15" s="70" t="s">
        <v>19</v>
      </c>
      <c r="C15" s="81">
        <v>357</v>
      </c>
      <c r="D15" s="82">
        <v>0.04315242354647649</v>
      </c>
      <c r="E15" s="83">
        <v>405</v>
      </c>
      <c r="F15" s="84">
        <v>0.02544449330904065</v>
      </c>
      <c r="G15" s="85">
        <v>-0.11851851851851847</v>
      </c>
    </row>
    <row r="16" spans="1:7" ht="14.25" customHeight="1">
      <c r="A16" s="65">
        <v>6</v>
      </c>
      <c r="B16" s="66" t="s">
        <v>18</v>
      </c>
      <c r="C16" s="71">
        <v>297</v>
      </c>
      <c r="D16" s="72">
        <v>0.035899915387404814</v>
      </c>
      <c r="E16" s="73">
        <v>398</v>
      </c>
      <c r="F16" s="74">
        <v>0.025004711943205377</v>
      </c>
      <c r="G16" s="75">
        <v>-0.25376884422110557</v>
      </c>
    </row>
    <row r="17" spans="1:7" ht="14.25" customHeight="1">
      <c r="A17" s="67">
        <v>7</v>
      </c>
      <c r="B17" s="68" t="s">
        <v>20</v>
      </c>
      <c r="C17" s="76">
        <v>265</v>
      </c>
      <c r="D17" s="77">
        <v>0.03203191103589992</v>
      </c>
      <c r="E17" s="78">
        <v>620</v>
      </c>
      <c r="F17" s="79">
        <v>0.038952063831123956</v>
      </c>
      <c r="G17" s="80">
        <v>-0.5725806451612903</v>
      </c>
    </row>
    <row r="18" spans="1:7" ht="14.25" customHeight="1">
      <c r="A18" s="67">
        <v>8</v>
      </c>
      <c r="B18" s="68" t="s">
        <v>22</v>
      </c>
      <c r="C18" s="76">
        <v>214</v>
      </c>
      <c r="D18" s="77">
        <v>0.02586727910068899</v>
      </c>
      <c r="E18" s="78">
        <v>288</v>
      </c>
      <c r="F18" s="79">
        <v>0.01809386190865113</v>
      </c>
      <c r="G18" s="80">
        <v>-0.2569444444444444</v>
      </c>
    </row>
    <row r="19" spans="1:7" ht="14.25" customHeight="1">
      <c r="A19" s="67">
        <v>9</v>
      </c>
      <c r="B19" s="68" t="s">
        <v>115</v>
      </c>
      <c r="C19" s="76">
        <v>191</v>
      </c>
      <c r="D19" s="77">
        <v>0.023087150973044843</v>
      </c>
      <c r="E19" s="78">
        <v>263</v>
      </c>
      <c r="F19" s="79">
        <v>0.01652321417352516</v>
      </c>
      <c r="G19" s="80">
        <v>-0.2737642585551331</v>
      </c>
    </row>
    <row r="20" spans="1:7" ht="14.25" customHeight="1">
      <c r="A20" s="69">
        <v>10</v>
      </c>
      <c r="B20" s="70" t="s">
        <v>21</v>
      </c>
      <c r="C20" s="81">
        <v>184</v>
      </c>
      <c r="D20" s="82">
        <v>0.02224102502115315</v>
      </c>
      <c r="E20" s="83">
        <v>275</v>
      </c>
      <c r="F20" s="84">
        <v>0.017277125086385625</v>
      </c>
      <c r="G20" s="85">
        <v>-0.33090909090909093</v>
      </c>
    </row>
    <row r="21" spans="1:7" ht="14.25" customHeight="1">
      <c r="A21" s="65">
        <v>11</v>
      </c>
      <c r="B21" s="66" t="s">
        <v>57</v>
      </c>
      <c r="C21" s="71">
        <v>154</v>
      </c>
      <c r="D21" s="72">
        <v>0.018614770941617308</v>
      </c>
      <c r="E21" s="73">
        <v>398</v>
      </c>
      <c r="F21" s="74">
        <v>0.025004711943205377</v>
      </c>
      <c r="G21" s="75">
        <v>-0.6130653266331658</v>
      </c>
    </row>
    <row r="22" spans="1:7" ht="14.25" customHeight="1">
      <c r="A22" s="67">
        <v>12</v>
      </c>
      <c r="B22" s="68" t="s">
        <v>25</v>
      </c>
      <c r="C22" s="76">
        <v>134</v>
      </c>
      <c r="D22" s="77">
        <v>0.01619726822192675</v>
      </c>
      <c r="E22" s="78">
        <v>185</v>
      </c>
      <c r="F22" s="79">
        <v>0.011622793239932148</v>
      </c>
      <c r="G22" s="80">
        <v>-0.27567567567567564</v>
      </c>
    </row>
    <row r="23" spans="1:7" ht="14.25" customHeight="1">
      <c r="A23" s="67">
        <v>13</v>
      </c>
      <c r="B23" s="68" t="s">
        <v>23</v>
      </c>
      <c r="C23" s="76">
        <v>126</v>
      </c>
      <c r="D23" s="77">
        <v>0.015230267134050526</v>
      </c>
      <c r="E23" s="78">
        <v>210</v>
      </c>
      <c r="F23" s="79">
        <v>0.013193440975058115</v>
      </c>
      <c r="G23" s="80">
        <v>-0.4</v>
      </c>
    </row>
    <row r="24" spans="1:7" ht="14.25" customHeight="1">
      <c r="A24" s="67">
        <v>14</v>
      </c>
      <c r="B24" s="68" t="s">
        <v>111</v>
      </c>
      <c r="C24" s="76">
        <v>101</v>
      </c>
      <c r="D24" s="77">
        <v>0.012208388734437326</v>
      </c>
      <c r="E24" s="78">
        <v>105</v>
      </c>
      <c r="F24" s="79">
        <v>0.006596720487529057</v>
      </c>
      <c r="G24" s="80">
        <v>-0.03809523809523807</v>
      </c>
    </row>
    <row r="25" spans="1:7" ht="14.25" customHeight="1">
      <c r="A25" s="69">
        <v>15</v>
      </c>
      <c r="B25" s="70" t="s">
        <v>84</v>
      </c>
      <c r="C25" s="81">
        <v>95</v>
      </c>
      <c r="D25" s="82">
        <v>0.011483137918530159</v>
      </c>
      <c r="E25" s="83">
        <v>142</v>
      </c>
      <c r="F25" s="84">
        <v>0.008921279135515487</v>
      </c>
      <c r="G25" s="85">
        <v>-0.33098591549295775</v>
      </c>
    </row>
    <row r="26" spans="1:7" ht="14.25" customHeight="1">
      <c r="A26" s="65">
        <v>16</v>
      </c>
      <c r="B26" s="66" t="s">
        <v>63</v>
      </c>
      <c r="C26" s="71">
        <v>81</v>
      </c>
      <c r="D26" s="72">
        <v>0.009790886014746767</v>
      </c>
      <c r="E26" s="73">
        <v>108</v>
      </c>
      <c r="F26" s="74">
        <v>0.006785198215744173</v>
      </c>
      <c r="G26" s="75">
        <v>-0.25</v>
      </c>
    </row>
    <row r="27" spans="1:7" ht="14.25" customHeight="1">
      <c r="A27" s="67">
        <v>17</v>
      </c>
      <c r="B27" s="68" t="s">
        <v>118</v>
      </c>
      <c r="C27" s="76">
        <v>76</v>
      </c>
      <c r="D27" s="77">
        <v>0.009186510334824127</v>
      </c>
      <c r="E27" s="78">
        <v>118</v>
      </c>
      <c r="F27" s="79">
        <v>0.007413457309794559</v>
      </c>
      <c r="G27" s="80">
        <v>-0.35593220338983056</v>
      </c>
    </row>
    <row r="28" spans="1:7" ht="14.25" customHeight="1">
      <c r="A28" s="67">
        <v>18</v>
      </c>
      <c r="B28" s="68" t="s">
        <v>24</v>
      </c>
      <c r="C28" s="76">
        <v>67</v>
      </c>
      <c r="D28" s="77">
        <v>0.008098634110963374</v>
      </c>
      <c r="E28" s="78">
        <v>173</v>
      </c>
      <c r="F28" s="79">
        <v>0.010868882327071684</v>
      </c>
      <c r="G28" s="80">
        <v>-0.6127167630057804</v>
      </c>
    </row>
    <row r="29" spans="1:7" ht="14.25" customHeight="1">
      <c r="A29" s="67">
        <v>19</v>
      </c>
      <c r="B29" s="68" t="s">
        <v>113</v>
      </c>
      <c r="C29" s="76">
        <v>65</v>
      </c>
      <c r="D29" s="77">
        <v>0.007856883838994319</v>
      </c>
      <c r="E29" s="78">
        <v>68</v>
      </c>
      <c r="F29" s="79">
        <v>0.004272161839542627</v>
      </c>
      <c r="G29" s="80">
        <v>-0.044117647058823484</v>
      </c>
    </row>
    <row r="30" spans="1:7" ht="14.25" customHeight="1">
      <c r="A30" s="94"/>
      <c r="B30" s="70" t="s">
        <v>116</v>
      </c>
      <c r="C30" s="81">
        <v>65</v>
      </c>
      <c r="D30" s="82">
        <v>0.007856883838994319</v>
      </c>
      <c r="E30" s="83">
        <v>223</v>
      </c>
      <c r="F30" s="84">
        <v>0.014010177797323616</v>
      </c>
      <c r="G30" s="85">
        <v>-0.7085201793721974</v>
      </c>
    </row>
    <row r="31" spans="1:7" ht="14.25" customHeight="1" hidden="1">
      <c r="A31" s="45" t="s">
        <v>70</v>
      </c>
      <c r="B31" s="8"/>
      <c r="C31" s="9">
        <v>40</v>
      </c>
      <c r="D31" s="46">
        <v>0.006924009001211702</v>
      </c>
      <c r="E31" s="9">
        <v>135</v>
      </c>
      <c r="F31" s="46">
        <v>0.011046559201374683</v>
      </c>
      <c r="G31" s="46">
        <v>-0.7037037037037037</v>
      </c>
    </row>
    <row r="32" spans="1:7" ht="14.25" customHeight="1" hidden="1">
      <c r="A32" s="45" t="s">
        <v>70</v>
      </c>
      <c r="B32" s="8"/>
      <c r="C32" s="9"/>
      <c r="D32" s="46"/>
      <c r="E32" s="9"/>
      <c r="F32" s="46"/>
      <c r="G32" s="46"/>
    </row>
    <row r="33" spans="1:7" ht="14.25" customHeight="1" hidden="1">
      <c r="A33" s="44" t="s">
        <v>70</v>
      </c>
      <c r="B33" s="8"/>
      <c r="C33" s="9"/>
      <c r="D33" s="46"/>
      <c r="E33" s="9"/>
      <c r="F33" s="46"/>
      <c r="G33" s="46"/>
    </row>
    <row r="34" spans="1:7" ht="14.25" customHeight="1" hidden="1">
      <c r="A34" s="16"/>
      <c r="B34" s="10"/>
      <c r="C34" s="11"/>
      <c r="D34" s="43"/>
      <c r="E34" s="11"/>
      <c r="F34" s="43"/>
      <c r="G34" s="43"/>
    </row>
    <row r="35" spans="1:7" ht="14.25" customHeight="1">
      <c r="A35" s="14"/>
      <c r="B35" s="32" t="s">
        <v>10</v>
      </c>
      <c r="C35" s="34">
        <f>C36-SUM(C11:C30)</f>
        <v>1064</v>
      </c>
      <c r="D35" s="51">
        <f>C35/C36</f>
        <v>0.1286111446875378</v>
      </c>
      <c r="E35" s="34">
        <f>E36-SUM(E11:E30)</f>
        <v>2029</v>
      </c>
      <c r="F35" s="51">
        <f>E35/E36</f>
        <v>0.1274737701828234</v>
      </c>
      <c r="G35" s="39">
        <f>C35/E35-1</f>
        <v>-0.47560374568753083</v>
      </c>
    </row>
    <row r="36" spans="1:8" ht="14.25" customHeight="1">
      <c r="A36" s="24" t="s">
        <v>13</v>
      </c>
      <c r="B36" s="12" t="s">
        <v>11</v>
      </c>
      <c r="C36" s="86">
        <v>8273</v>
      </c>
      <c r="D36" s="87">
        <v>1</v>
      </c>
      <c r="E36" s="88">
        <v>15917</v>
      </c>
      <c r="F36" s="89">
        <v>0.9999999999999979</v>
      </c>
      <c r="G36" s="30">
        <v>-0.4802412514921154</v>
      </c>
      <c r="H36" s="93"/>
    </row>
    <row r="37" spans="1:7" ht="11.25" customHeight="1">
      <c r="A37" t="s">
        <v>66</v>
      </c>
      <c r="G37" t="s">
        <v>60</v>
      </c>
    </row>
    <row r="38" ht="14.25">
      <c r="A38" s="13" t="s">
        <v>65</v>
      </c>
    </row>
    <row r="40" ht="15">
      <c r="A40" s="3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:G35">
    <cfRule type="cellIs" priority="23" dxfId="44" operator="lessThan">
      <formula>0</formula>
    </cfRule>
  </conditionalFormatting>
  <conditionalFormatting sqref="C31:G34">
    <cfRule type="cellIs" priority="21" dxfId="45" operator="equal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4.25">
      <c r="A1" t="s">
        <v>28</v>
      </c>
      <c r="G1" s="50">
        <v>44050</v>
      </c>
    </row>
    <row r="2" spans="1:8" ht="14.25" customHeight="1">
      <c r="A2" s="100" t="s">
        <v>29</v>
      </c>
      <c r="B2" s="100"/>
      <c r="C2" s="100"/>
      <c r="D2" s="100"/>
      <c r="E2" s="100"/>
      <c r="F2" s="100"/>
      <c r="G2" s="100"/>
      <c r="H2" s="22"/>
    </row>
    <row r="3" spans="1:8" ht="14.25" customHeight="1">
      <c r="A3" s="101" t="s">
        <v>68</v>
      </c>
      <c r="B3" s="101"/>
      <c r="C3" s="101"/>
      <c r="D3" s="101"/>
      <c r="E3" s="101"/>
      <c r="F3" s="101"/>
      <c r="G3" s="101"/>
      <c r="H3" s="38"/>
    </row>
    <row r="4" spans="1:8" ht="14.25" customHeight="1">
      <c r="A4" s="23"/>
      <c r="B4" s="23"/>
      <c r="C4" s="23"/>
      <c r="D4" s="23"/>
      <c r="E4" s="23"/>
      <c r="F4" s="23"/>
      <c r="G4" s="36" t="s">
        <v>67</v>
      </c>
      <c r="H4" s="23"/>
    </row>
    <row r="5" spans="1:7" ht="14.25" customHeight="1">
      <c r="A5" s="104" t="s">
        <v>0</v>
      </c>
      <c r="B5" s="104" t="s">
        <v>1</v>
      </c>
      <c r="C5" s="106" t="s">
        <v>128</v>
      </c>
      <c r="D5" s="107"/>
      <c r="E5" s="107"/>
      <c r="F5" s="107"/>
      <c r="G5" s="108"/>
    </row>
    <row r="6" spans="1:7" ht="14.25" customHeight="1">
      <c r="A6" s="105"/>
      <c r="B6" s="105"/>
      <c r="C6" s="109" t="s">
        <v>129</v>
      </c>
      <c r="D6" s="110"/>
      <c r="E6" s="110"/>
      <c r="F6" s="110"/>
      <c r="G6" s="111"/>
    </row>
    <row r="7" spans="1:7" ht="14.25" customHeight="1">
      <c r="A7" s="105"/>
      <c r="B7" s="105"/>
      <c r="C7" s="112">
        <v>2020</v>
      </c>
      <c r="D7" s="113"/>
      <c r="E7" s="116">
        <v>2019</v>
      </c>
      <c r="F7" s="113"/>
      <c r="G7" s="118" t="s">
        <v>3</v>
      </c>
    </row>
    <row r="8" spans="1:7" ht="14.25" customHeight="1">
      <c r="A8" s="123" t="s">
        <v>4</v>
      </c>
      <c r="B8" s="123" t="s">
        <v>5</v>
      </c>
      <c r="C8" s="114"/>
      <c r="D8" s="115"/>
      <c r="E8" s="117"/>
      <c r="F8" s="115"/>
      <c r="G8" s="118"/>
    </row>
    <row r="9" spans="1:7" ht="14.25" customHeight="1">
      <c r="A9" s="123"/>
      <c r="B9" s="123"/>
      <c r="C9" s="18" t="s">
        <v>6</v>
      </c>
      <c r="D9" s="40" t="s">
        <v>2</v>
      </c>
      <c r="E9" s="96" t="s">
        <v>6</v>
      </c>
      <c r="F9" s="40" t="s">
        <v>2</v>
      </c>
      <c r="G9" s="121" t="s">
        <v>7</v>
      </c>
    </row>
    <row r="10" spans="1:7" ht="14.25" customHeight="1">
      <c r="A10" s="124"/>
      <c r="B10" s="124"/>
      <c r="C10" s="17" t="s">
        <v>8</v>
      </c>
      <c r="D10" s="95" t="s">
        <v>9</v>
      </c>
      <c r="E10" s="7" t="s">
        <v>8</v>
      </c>
      <c r="F10" s="95" t="s">
        <v>9</v>
      </c>
      <c r="G10" s="122"/>
    </row>
    <row r="11" spans="1:7" ht="14.25" customHeight="1">
      <c r="A11" s="65">
        <v>1</v>
      </c>
      <c r="B11" s="66" t="s">
        <v>14</v>
      </c>
      <c r="C11" s="71">
        <v>1651</v>
      </c>
      <c r="D11" s="72">
        <v>0.22410750644767205</v>
      </c>
      <c r="E11" s="73">
        <v>3798</v>
      </c>
      <c r="F11" s="74">
        <v>0.2651123830797152</v>
      </c>
      <c r="G11" s="75">
        <v>-0.5652975250131649</v>
      </c>
    </row>
    <row r="12" spans="1:7" ht="14.25" customHeight="1">
      <c r="A12" s="67">
        <v>2</v>
      </c>
      <c r="B12" s="68" t="s">
        <v>15</v>
      </c>
      <c r="C12" s="76">
        <v>1360</v>
      </c>
      <c r="D12" s="77">
        <v>0.18460703135604722</v>
      </c>
      <c r="E12" s="78">
        <v>2738</v>
      </c>
      <c r="F12" s="79">
        <v>0.19112103867094793</v>
      </c>
      <c r="G12" s="80">
        <v>-0.5032870708546384</v>
      </c>
    </row>
    <row r="13" spans="1:7" ht="14.25" customHeight="1">
      <c r="A13" s="67">
        <v>3</v>
      </c>
      <c r="B13" s="68" t="s">
        <v>16</v>
      </c>
      <c r="C13" s="76">
        <v>997</v>
      </c>
      <c r="D13" s="77">
        <v>0.1353332428396905</v>
      </c>
      <c r="E13" s="78">
        <v>1929</v>
      </c>
      <c r="F13" s="79">
        <v>0.13465028619293593</v>
      </c>
      <c r="G13" s="80">
        <v>-0.48315189217210985</v>
      </c>
    </row>
    <row r="14" spans="1:7" ht="14.25" customHeight="1">
      <c r="A14" s="67">
        <v>4</v>
      </c>
      <c r="B14" s="68" t="s">
        <v>17</v>
      </c>
      <c r="C14" s="76">
        <v>567</v>
      </c>
      <c r="D14" s="77">
        <v>0.07696484321976381</v>
      </c>
      <c r="E14" s="78">
        <v>1152</v>
      </c>
      <c r="F14" s="79">
        <v>0.08041323467820745</v>
      </c>
      <c r="G14" s="80">
        <v>-0.5078125</v>
      </c>
    </row>
    <row r="15" spans="1:7" ht="14.25" customHeight="1">
      <c r="A15" s="69">
        <v>5</v>
      </c>
      <c r="B15" s="70" t="s">
        <v>19</v>
      </c>
      <c r="C15" s="81">
        <v>345</v>
      </c>
      <c r="D15" s="82">
        <v>0.04683046016017375</v>
      </c>
      <c r="E15" s="83">
        <v>391</v>
      </c>
      <c r="F15" s="84">
        <v>0.02729303364512076</v>
      </c>
      <c r="G15" s="85">
        <v>-0.11764705882352944</v>
      </c>
    </row>
    <row r="16" spans="1:7" ht="14.25" customHeight="1">
      <c r="A16" s="65">
        <v>6</v>
      </c>
      <c r="B16" s="66" t="s">
        <v>18</v>
      </c>
      <c r="C16" s="71">
        <v>291</v>
      </c>
      <c r="D16" s="72">
        <v>0.03950047509162481</v>
      </c>
      <c r="E16" s="73">
        <v>385</v>
      </c>
      <c r="F16" s="74">
        <v>0.026874214714505094</v>
      </c>
      <c r="G16" s="75">
        <v>-0.24415584415584413</v>
      </c>
    </row>
    <row r="17" spans="1:7" ht="14.25" customHeight="1">
      <c r="A17" s="67">
        <v>7</v>
      </c>
      <c r="B17" s="68" t="s">
        <v>20</v>
      </c>
      <c r="C17" s="76">
        <v>264</v>
      </c>
      <c r="D17" s="77">
        <v>0.03583548255735035</v>
      </c>
      <c r="E17" s="78">
        <v>591</v>
      </c>
      <c r="F17" s="79">
        <v>0.04125366466564289</v>
      </c>
      <c r="G17" s="80">
        <v>-0.5532994923857868</v>
      </c>
    </row>
    <row r="18" spans="1:7" ht="14.25" customHeight="1">
      <c r="A18" s="67">
        <v>8</v>
      </c>
      <c r="B18" s="68" t="s">
        <v>22</v>
      </c>
      <c r="C18" s="76">
        <v>214</v>
      </c>
      <c r="D18" s="77">
        <v>0.029048459345730963</v>
      </c>
      <c r="E18" s="78">
        <v>288</v>
      </c>
      <c r="F18" s="79">
        <v>0.020103308669551862</v>
      </c>
      <c r="G18" s="80">
        <v>-0.2569444444444444</v>
      </c>
    </row>
    <row r="19" spans="1:7" ht="14.25" customHeight="1">
      <c r="A19" s="67">
        <v>9</v>
      </c>
      <c r="B19" s="68" t="s">
        <v>21</v>
      </c>
      <c r="C19" s="76">
        <v>164</v>
      </c>
      <c r="D19" s="77">
        <v>0.02226143613411158</v>
      </c>
      <c r="E19" s="78">
        <v>232</v>
      </c>
      <c r="F19" s="79">
        <v>0.016194331983805668</v>
      </c>
      <c r="G19" s="80">
        <v>-0.2931034482758621</v>
      </c>
    </row>
    <row r="20" spans="1:7" ht="14.25" customHeight="1">
      <c r="A20" s="69">
        <v>10</v>
      </c>
      <c r="B20" s="70" t="s">
        <v>23</v>
      </c>
      <c r="C20" s="81">
        <v>124</v>
      </c>
      <c r="D20" s="82">
        <v>0.01683181756481607</v>
      </c>
      <c r="E20" s="83">
        <v>210</v>
      </c>
      <c r="F20" s="84">
        <v>0.014658662571548233</v>
      </c>
      <c r="G20" s="85">
        <v>-0.4095238095238095</v>
      </c>
    </row>
    <row r="21" spans="1:7" ht="14.25" customHeight="1">
      <c r="A21" s="65">
        <v>11</v>
      </c>
      <c r="B21" s="66" t="s">
        <v>25</v>
      </c>
      <c r="C21" s="71">
        <v>116</v>
      </c>
      <c r="D21" s="72">
        <v>0.015745893850956972</v>
      </c>
      <c r="E21" s="73">
        <v>175</v>
      </c>
      <c r="F21" s="74">
        <v>0.012215552142956861</v>
      </c>
      <c r="G21" s="75">
        <v>-0.3371428571428572</v>
      </c>
    </row>
    <row r="22" spans="1:7" ht="14.25" customHeight="1">
      <c r="A22" s="67">
        <v>12</v>
      </c>
      <c r="B22" s="68" t="s">
        <v>84</v>
      </c>
      <c r="C22" s="76">
        <v>95</v>
      </c>
      <c r="D22" s="77">
        <v>0.01289534410207683</v>
      </c>
      <c r="E22" s="78">
        <v>142</v>
      </c>
      <c r="F22" s="79">
        <v>0.00991204802457071</v>
      </c>
      <c r="G22" s="80">
        <v>-0.33098591549295775</v>
      </c>
    </row>
    <row r="23" spans="1:7" ht="14.25" customHeight="1">
      <c r="A23" s="67">
        <v>13</v>
      </c>
      <c r="B23" s="68" t="s">
        <v>63</v>
      </c>
      <c r="C23" s="76">
        <v>81</v>
      </c>
      <c r="D23" s="77">
        <v>0.010994977602823402</v>
      </c>
      <c r="E23" s="78">
        <v>108</v>
      </c>
      <c r="F23" s="79">
        <v>0.007538740751081949</v>
      </c>
      <c r="G23" s="80">
        <v>-0.25</v>
      </c>
    </row>
    <row r="24" spans="1:7" ht="14.25" customHeight="1">
      <c r="A24" s="67">
        <v>14</v>
      </c>
      <c r="B24" s="68" t="s">
        <v>113</v>
      </c>
      <c r="C24" s="76">
        <v>65</v>
      </c>
      <c r="D24" s="77">
        <v>0.0088231301751052</v>
      </c>
      <c r="E24" s="78">
        <v>68</v>
      </c>
      <c r="F24" s="79">
        <v>0.004746614546977524</v>
      </c>
      <c r="G24" s="80">
        <v>-0.044117647058823484</v>
      </c>
    </row>
    <row r="25" spans="1:7" ht="14.25" customHeight="1">
      <c r="A25" s="69"/>
      <c r="B25" s="70" t="s">
        <v>116</v>
      </c>
      <c r="C25" s="81">
        <v>65</v>
      </c>
      <c r="D25" s="82">
        <v>0.0088231301751052</v>
      </c>
      <c r="E25" s="83">
        <v>223</v>
      </c>
      <c r="F25" s="84">
        <v>0.015566103587882173</v>
      </c>
      <c r="G25" s="85">
        <v>-0.7085201793721974</v>
      </c>
    </row>
    <row r="26" spans="1:7" ht="14.25" customHeight="1">
      <c r="A26" s="65">
        <v>16</v>
      </c>
      <c r="B26" s="66" t="s">
        <v>24</v>
      </c>
      <c r="C26" s="71">
        <v>64</v>
      </c>
      <c r="D26" s="72">
        <v>0.00868738971087281</v>
      </c>
      <c r="E26" s="73">
        <v>171</v>
      </c>
      <c r="F26" s="74">
        <v>0.011936339522546418</v>
      </c>
      <c r="G26" s="75">
        <v>-0.6257309941520468</v>
      </c>
    </row>
    <row r="27" spans="1:7" ht="14.25" customHeight="1">
      <c r="A27" s="67">
        <v>17</v>
      </c>
      <c r="B27" s="68" t="s">
        <v>112</v>
      </c>
      <c r="C27" s="76">
        <v>61</v>
      </c>
      <c r="D27" s="77">
        <v>0.008280168318175648</v>
      </c>
      <c r="E27" s="78">
        <v>63</v>
      </c>
      <c r="F27" s="79">
        <v>0.00439759877146447</v>
      </c>
      <c r="G27" s="80">
        <v>-0.031746031746031744</v>
      </c>
    </row>
    <row r="28" spans="1:7" ht="14.25" customHeight="1">
      <c r="A28" s="67"/>
      <c r="B28" s="68" t="s">
        <v>59</v>
      </c>
      <c r="C28" s="76">
        <v>61</v>
      </c>
      <c r="D28" s="77">
        <v>0.008280168318175648</v>
      </c>
      <c r="E28" s="78">
        <v>289</v>
      </c>
      <c r="F28" s="79">
        <v>0.020173111824654474</v>
      </c>
      <c r="G28" s="80">
        <v>-0.7889273356401384</v>
      </c>
    </row>
    <row r="29" spans="1:7" ht="14.25" customHeight="1">
      <c r="A29" s="67">
        <v>19</v>
      </c>
      <c r="B29" s="68" t="s">
        <v>123</v>
      </c>
      <c r="C29" s="76">
        <v>55</v>
      </c>
      <c r="D29" s="77">
        <v>0.007465725532781322</v>
      </c>
      <c r="E29" s="78">
        <v>127</v>
      </c>
      <c r="F29" s="79">
        <v>0.00886500069803155</v>
      </c>
      <c r="G29" s="80">
        <v>-0.5669291338582677</v>
      </c>
    </row>
    <row r="30" spans="1:7" ht="14.25" customHeight="1">
      <c r="A30" s="67">
        <v>20</v>
      </c>
      <c r="B30" s="70" t="s">
        <v>122</v>
      </c>
      <c r="C30" s="81">
        <v>47</v>
      </c>
      <c r="D30" s="82">
        <v>0.006379801818922221</v>
      </c>
      <c r="E30" s="83">
        <v>55</v>
      </c>
      <c r="F30" s="84">
        <v>0.003839173530643585</v>
      </c>
      <c r="G30" s="85">
        <v>-0.1454545454545455</v>
      </c>
    </row>
    <row r="31" spans="1:7" ht="14.25" customHeight="1">
      <c r="A31" s="33"/>
      <c r="B31" s="10" t="s">
        <v>10</v>
      </c>
      <c r="C31" s="11">
        <f>C32-SUM(C11:C30)</f>
        <v>680</v>
      </c>
      <c r="D31" s="52">
        <f>C31/C32</f>
        <v>0.09230351567802361</v>
      </c>
      <c r="E31" s="11">
        <f>E32-SUM(E11:E30)</f>
        <v>1191</v>
      </c>
      <c r="F31" s="52">
        <f>E31/E32</f>
        <v>0.08313555772720926</v>
      </c>
      <c r="G31" s="15">
        <f>C31/E31-1</f>
        <v>-0.42905121746431574</v>
      </c>
    </row>
    <row r="32" spans="1:7" ht="14.25" customHeight="1">
      <c r="A32" s="14"/>
      <c r="B32" s="12" t="s">
        <v>11</v>
      </c>
      <c r="C32" s="86">
        <v>7367</v>
      </c>
      <c r="D32" s="87">
        <v>1</v>
      </c>
      <c r="E32" s="88">
        <v>14326</v>
      </c>
      <c r="F32" s="89">
        <v>1.0000000000000007</v>
      </c>
      <c r="G32" s="30">
        <v>-0.48576015635906744</v>
      </c>
    </row>
    <row r="33" ht="12.75" customHeight="1">
      <c r="A33" s="24" t="s">
        <v>13</v>
      </c>
    </row>
    <row r="34" ht="14.25">
      <c r="A34" t="s">
        <v>64</v>
      </c>
    </row>
    <row r="35" ht="15">
      <c r="A35" s="13" t="s">
        <v>65</v>
      </c>
    </row>
    <row r="51" ht="15" customHeight="1"/>
    <row r="53" ht="15" customHeight="1"/>
    <row r="60" ht="15">
      <c r="A60" s="3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26" dxfId="44" operator="lessThan">
      <formula>0</formula>
    </cfRule>
  </conditionalFormatting>
  <conditionalFormatting sqref="G11:G15">
    <cfRule type="cellIs" priority="7" dxfId="44" operator="lessThan">
      <formula>0</formula>
    </cfRule>
  </conditionalFormatting>
  <conditionalFormatting sqref="G16:G30">
    <cfRule type="cellIs" priority="6" dxfId="44" operator="lessThan">
      <formula>0</formula>
    </cfRule>
  </conditionalFormatting>
  <conditionalFormatting sqref="C11:G30">
    <cfRule type="cellIs" priority="5" dxfId="45" operator="equal">
      <formula>0</formula>
    </cfRule>
  </conditionalFormatting>
  <conditionalFormatting sqref="G32">
    <cfRule type="cellIs" priority="4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I23" sqref="I23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4.25">
      <c r="A1" t="s">
        <v>28</v>
      </c>
      <c r="G1" s="50">
        <v>44050</v>
      </c>
    </row>
    <row r="2" spans="1:10" ht="14.25" customHeight="1">
      <c r="A2" s="100" t="s">
        <v>30</v>
      </c>
      <c r="B2" s="100"/>
      <c r="C2" s="100"/>
      <c r="D2" s="100"/>
      <c r="E2" s="100"/>
      <c r="F2" s="100"/>
      <c r="G2" s="100"/>
      <c r="H2" s="22"/>
      <c r="I2" s="22"/>
      <c r="J2" s="22"/>
    </row>
    <row r="3" spans="1:10" ht="14.25" customHeight="1">
      <c r="A3" s="101" t="s">
        <v>31</v>
      </c>
      <c r="B3" s="101"/>
      <c r="C3" s="101"/>
      <c r="D3" s="101"/>
      <c r="E3" s="101"/>
      <c r="F3" s="101"/>
      <c r="G3" s="101"/>
      <c r="H3" s="23"/>
      <c r="I3" s="23"/>
      <c r="J3" s="23"/>
    </row>
    <row r="4" spans="1:10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7" ht="14.25" customHeight="1">
      <c r="A5" s="102" t="s">
        <v>0</v>
      </c>
      <c r="B5" s="104" t="s">
        <v>1</v>
      </c>
      <c r="C5" s="106" t="s">
        <v>128</v>
      </c>
      <c r="D5" s="107"/>
      <c r="E5" s="107"/>
      <c r="F5" s="107"/>
      <c r="G5" s="108"/>
    </row>
    <row r="6" spans="1:7" ht="14.25" customHeight="1">
      <c r="A6" s="103"/>
      <c r="B6" s="105"/>
      <c r="C6" s="109" t="s">
        <v>129</v>
      </c>
      <c r="D6" s="110"/>
      <c r="E6" s="110"/>
      <c r="F6" s="110"/>
      <c r="G6" s="111"/>
    </row>
    <row r="7" spans="1:7" ht="14.25" customHeight="1">
      <c r="A7" s="103"/>
      <c r="B7" s="103"/>
      <c r="C7" s="112">
        <v>2020</v>
      </c>
      <c r="D7" s="113"/>
      <c r="E7" s="116">
        <v>2019</v>
      </c>
      <c r="F7" s="113"/>
      <c r="G7" s="118" t="s">
        <v>3</v>
      </c>
    </row>
    <row r="8" spans="1:7" ht="14.25" customHeight="1">
      <c r="A8" s="119" t="s">
        <v>4</v>
      </c>
      <c r="B8" s="119" t="s">
        <v>5</v>
      </c>
      <c r="C8" s="114"/>
      <c r="D8" s="115"/>
      <c r="E8" s="117"/>
      <c r="F8" s="115"/>
      <c r="G8" s="118"/>
    </row>
    <row r="9" spans="1:7" ht="14.25" customHeight="1">
      <c r="A9" s="119"/>
      <c r="B9" s="119"/>
      <c r="C9" s="18" t="s">
        <v>6</v>
      </c>
      <c r="D9" s="40" t="s">
        <v>2</v>
      </c>
      <c r="E9" s="96" t="s">
        <v>6</v>
      </c>
      <c r="F9" s="40" t="s">
        <v>2</v>
      </c>
      <c r="G9" s="121" t="s">
        <v>7</v>
      </c>
    </row>
    <row r="10" spans="1:7" ht="14.25" customHeight="1">
      <c r="A10" s="120"/>
      <c r="B10" s="120"/>
      <c r="C10" s="17" t="s">
        <v>8</v>
      </c>
      <c r="D10" s="95" t="s">
        <v>9</v>
      </c>
      <c r="E10" s="7" t="s">
        <v>8</v>
      </c>
      <c r="F10" s="95" t="s">
        <v>9</v>
      </c>
      <c r="G10" s="122"/>
    </row>
    <row r="11" spans="1:7" ht="14.25" customHeight="1">
      <c r="A11" s="65">
        <v>1</v>
      </c>
      <c r="B11" s="66" t="s">
        <v>32</v>
      </c>
      <c r="C11" s="71">
        <v>8151</v>
      </c>
      <c r="D11" s="72">
        <v>0.28699693672758003</v>
      </c>
      <c r="E11" s="73">
        <v>7577</v>
      </c>
      <c r="F11" s="74">
        <v>0.2686593624791689</v>
      </c>
      <c r="G11" s="75">
        <v>0.07575557608552197</v>
      </c>
    </row>
    <row r="12" spans="1:7" ht="14.25" customHeight="1">
      <c r="A12" s="67">
        <v>2</v>
      </c>
      <c r="B12" s="68" t="s">
        <v>131</v>
      </c>
      <c r="C12" s="76">
        <v>6537</v>
      </c>
      <c r="D12" s="77">
        <v>0.23016795183268196</v>
      </c>
      <c r="E12" s="78">
        <v>7640</v>
      </c>
      <c r="F12" s="79">
        <v>0.2708931673935397</v>
      </c>
      <c r="G12" s="80">
        <v>-0.14437172774869111</v>
      </c>
    </row>
    <row r="13" spans="1:7" ht="14.25" customHeight="1">
      <c r="A13" s="67">
        <v>3</v>
      </c>
      <c r="B13" s="68" t="s">
        <v>35</v>
      </c>
      <c r="C13" s="76">
        <v>2298</v>
      </c>
      <c r="D13" s="77">
        <v>0.0809126439209887</v>
      </c>
      <c r="E13" s="78">
        <v>2028</v>
      </c>
      <c r="F13" s="79">
        <v>0.07190724391022231</v>
      </c>
      <c r="G13" s="80">
        <v>0.13313609467455612</v>
      </c>
    </row>
    <row r="14" spans="1:7" ht="14.25" customHeight="1">
      <c r="A14" s="67">
        <v>4</v>
      </c>
      <c r="B14" s="68" t="s">
        <v>21</v>
      </c>
      <c r="C14" s="76">
        <v>1404</v>
      </c>
      <c r="D14" s="77">
        <v>0.049434879053554454</v>
      </c>
      <c r="E14" s="78">
        <v>1098</v>
      </c>
      <c r="F14" s="79">
        <v>0.038932028507605576</v>
      </c>
      <c r="G14" s="80">
        <v>0.278688524590164</v>
      </c>
    </row>
    <row r="15" spans="1:7" ht="14.25" customHeight="1">
      <c r="A15" s="69">
        <v>5</v>
      </c>
      <c r="B15" s="70" t="s">
        <v>33</v>
      </c>
      <c r="C15" s="81">
        <v>1368</v>
      </c>
      <c r="D15" s="82">
        <v>0.04816731805218126</v>
      </c>
      <c r="E15" s="83">
        <v>1347</v>
      </c>
      <c r="F15" s="84">
        <v>0.04776087650249974</v>
      </c>
      <c r="G15" s="85">
        <v>0.015590200445434244</v>
      </c>
    </row>
    <row r="16" spans="1:7" ht="14.25" customHeight="1">
      <c r="A16" s="65">
        <v>6</v>
      </c>
      <c r="B16" s="66" t="s">
        <v>77</v>
      </c>
      <c r="C16" s="71">
        <v>1266</v>
      </c>
      <c r="D16" s="72">
        <v>0.04457589521495722</v>
      </c>
      <c r="E16" s="73">
        <v>1706</v>
      </c>
      <c r="F16" s="74">
        <v>0.06049001879232706</v>
      </c>
      <c r="G16" s="75">
        <v>-0.25791324736225085</v>
      </c>
    </row>
    <row r="17" spans="1:7" ht="14.25" customHeight="1">
      <c r="A17" s="67">
        <v>7</v>
      </c>
      <c r="B17" s="68" t="s">
        <v>61</v>
      </c>
      <c r="C17" s="76">
        <v>851</v>
      </c>
      <c r="D17" s="77">
        <v>0.0299637336713496</v>
      </c>
      <c r="E17" s="78">
        <v>689</v>
      </c>
      <c r="F17" s="79">
        <v>0.024430025174626814</v>
      </c>
      <c r="G17" s="80">
        <v>0.23512336719883886</v>
      </c>
    </row>
    <row r="18" spans="1:7" ht="14.25" customHeight="1">
      <c r="A18" s="67">
        <v>8</v>
      </c>
      <c r="B18" s="68" t="s">
        <v>79</v>
      </c>
      <c r="C18" s="76">
        <v>827</v>
      </c>
      <c r="D18" s="77">
        <v>0.029118693003767473</v>
      </c>
      <c r="E18" s="78">
        <v>644</v>
      </c>
      <c r="F18" s="79">
        <v>0.022834450235790518</v>
      </c>
      <c r="G18" s="80">
        <v>0.2841614906832297</v>
      </c>
    </row>
    <row r="19" spans="1:7" ht="14.25" customHeight="1">
      <c r="A19" s="67">
        <v>9</v>
      </c>
      <c r="B19" s="68" t="s">
        <v>34</v>
      </c>
      <c r="C19" s="76">
        <v>555</v>
      </c>
      <c r="D19" s="77">
        <v>0.019541565437836694</v>
      </c>
      <c r="E19" s="78">
        <v>557</v>
      </c>
      <c r="F19" s="79">
        <v>0.019749672020707015</v>
      </c>
      <c r="G19" s="80">
        <v>-0.0035906642728904536</v>
      </c>
    </row>
    <row r="20" spans="1:7" ht="14.25" customHeight="1">
      <c r="A20" s="69">
        <v>10</v>
      </c>
      <c r="B20" s="70" t="s">
        <v>71</v>
      </c>
      <c r="C20" s="81">
        <v>456</v>
      </c>
      <c r="D20" s="82">
        <v>0.01605577268406042</v>
      </c>
      <c r="E20" s="83">
        <v>439</v>
      </c>
      <c r="F20" s="84">
        <v>0.015565719958869623</v>
      </c>
      <c r="G20" s="85">
        <v>0.03872437357630987</v>
      </c>
    </row>
    <row r="21" spans="1:7" ht="14.25" customHeight="1">
      <c r="A21" s="65">
        <v>11</v>
      </c>
      <c r="B21" s="66" t="s">
        <v>78</v>
      </c>
      <c r="C21" s="71">
        <v>377</v>
      </c>
      <c r="D21" s="72">
        <v>0.013274180486602585</v>
      </c>
      <c r="E21" s="73">
        <v>408</v>
      </c>
      <c r="F21" s="74">
        <v>0.014466546112115732</v>
      </c>
      <c r="G21" s="75">
        <v>-0.0759803921568627</v>
      </c>
    </row>
    <row r="22" spans="1:7" ht="14.25" customHeight="1">
      <c r="A22" s="67">
        <v>12</v>
      </c>
      <c r="B22" s="68" t="s">
        <v>81</v>
      </c>
      <c r="C22" s="76">
        <v>342</v>
      </c>
      <c r="D22" s="77">
        <v>0.012041829513045315</v>
      </c>
      <c r="E22" s="78">
        <v>196</v>
      </c>
      <c r="F22" s="79">
        <v>0.006949615289153636</v>
      </c>
      <c r="G22" s="80">
        <v>0.7448979591836735</v>
      </c>
    </row>
    <row r="23" spans="1:7" ht="14.25" customHeight="1">
      <c r="A23" s="67">
        <v>13</v>
      </c>
      <c r="B23" s="68" t="s">
        <v>75</v>
      </c>
      <c r="C23" s="76">
        <v>307</v>
      </c>
      <c r="D23" s="77">
        <v>0.010809478539488045</v>
      </c>
      <c r="E23" s="78">
        <v>262</v>
      </c>
      <c r="F23" s="79">
        <v>0.009289791866113534</v>
      </c>
      <c r="G23" s="80">
        <v>0.1717557251908397</v>
      </c>
    </row>
    <row r="24" spans="1:7" ht="14.25" customHeight="1">
      <c r="A24" s="67">
        <v>14</v>
      </c>
      <c r="B24" s="68" t="s">
        <v>114</v>
      </c>
      <c r="C24" s="76">
        <v>278</v>
      </c>
      <c r="D24" s="77">
        <v>0.00978838773282631</v>
      </c>
      <c r="E24" s="78">
        <v>93</v>
      </c>
      <c r="F24" s="79">
        <v>0.0032975215402616742</v>
      </c>
      <c r="G24" s="80">
        <v>1.989247311827957</v>
      </c>
    </row>
    <row r="25" spans="1:7" ht="14.25" customHeight="1">
      <c r="A25" s="69">
        <v>15</v>
      </c>
      <c r="B25" s="70" t="s">
        <v>80</v>
      </c>
      <c r="C25" s="81">
        <v>272</v>
      </c>
      <c r="D25" s="82">
        <v>0.009577127565930777</v>
      </c>
      <c r="E25" s="83">
        <v>265</v>
      </c>
      <c r="F25" s="84">
        <v>0.00939616352870262</v>
      </c>
      <c r="G25" s="85">
        <v>0.026415094339622636</v>
      </c>
    </row>
    <row r="26" spans="1:7" ht="14.25" customHeight="1">
      <c r="A26" s="65">
        <v>16</v>
      </c>
      <c r="B26" s="66" t="s">
        <v>76</v>
      </c>
      <c r="C26" s="71">
        <v>250</v>
      </c>
      <c r="D26" s="72">
        <v>0.008802506953980493</v>
      </c>
      <c r="E26" s="73">
        <v>208</v>
      </c>
      <c r="F26" s="74">
        <v>0.007375101939509981</v>
      </c>
      <c r="G26" s="75">
        <v>0.20192307692307687</v>
      </c>
    </row>
    <row r="27" spans="1:7" ht="14.25" customHeight="1">
      <c r="A27" s="67">
        <v>17</v>
      </c>
      <c r="B27" s="68" t="s">
        <v>120</v>
      </c>
      <c r="C27" s="76">
        <v>211</v>
      </c>
      <c r="D27" s="77">
        <v>0.007429315869159537</v>
      </c>
      <c r="E27" s="78">
        <v>164</v>
      </c>
      <c r="F27" s="79">
        <v>0.005814984221536716</v>
      </c>
      <c r="G27" s="80">
        <v>0.28658536585365857</v>
      </c>
    </row>
    <row r="28" spans="1:7" ht="14.25" customHeight="1">
      <c r="A28" s="67">
        <v>18</v>
      </c>
      <c r="B28" s="68" t="s">
        <v>83</v>
      </c>
      <c r="C28" s="76">
        <v>202</v>
      </c>
      <c r="D28" s="77">
        <v>0.007112425618816239</v>
      </c>
      <c r="E28" s="78">
        <v>226</v>
      </c>
      <c r="F28" s="79">
        <v>0.008013331915044499</v>
      </c>
      <c r="G28" s="80">
        <v>-0.10619469026548678</v>
      </c>
    </row>
    <row r="29" spans="1:7" ht="14.25" customHeight="1">
      <c r="A29" s="67">
        <v>19</v>
      </c>
      <c r="B29" s="68" t="s">
        <v>82</v>
      </c>
      <c r="C29" s="76">
        <v>194</v>
      </c>
      <c r="D29" s="77">
        <v>0.006830745396288863</v>
      </c>
      <c r="E29" s="78">
        <v>194</v>
      </c>
      <c r="F29" s="79">
        <v>0.006878700847427578</v>
      </c>
      <c r="G29" s="80">
        <v>0</v>
      </c>
    </row>
    <row r="30" spans="1:7" ht="14.25" customHeight="1">
      <c r="A30" s="69">
        <v>20</v>
      </c>
      <c r="B30" s="70" t="s">
        <v>119</v>
      </c>
      <c r="C30" s="81">
        <v>190</v>
      </c>
      <c r="D30" s="82">
        <v>0.006689905285025175</v>
      </c>
      <c r="E30" s="83">
        <v>193</v>
      </c>
      <c r="F30" s="84">
        <v>0.00684324362656455</v>
      </c>
      <c r="G30" s="85">
        <v>-0.015544041450777257</v>
      </c>
    </row>
    <row r="31" spans="1:7" ht="14.25" customHeight="1">
      <c r="A31" s="33"/>
      <c r="B31" s="10" t="s">
        <v>10</v>
      </c>
      <c r="C31" s="11">
        <f>C32-SUM(C11:C30)</f>
        <v>2065</v>
      </c>
      <c r="D31" s="52">
        <f>C31/C32</f>
        <v>0.07270870743987888</v>
      </c>
      <c r="E31" s="11">
        <f>E32-SUM(E11:E30)</f>
        <v>2269</v>
      </c>
      <c r="F31" s="52">
        <f>E31/E32</f>
        <v>0.08045243413821225</v>
      </c>
      <c r="G31" s="15">
        <f>C31/E31-1</f>
        <v>-0.08990744821507268</v>
      </c>
    </row>
    <row r="32" spans="1:7" ht="14.25" customHeight="1">
      <c r="A32" s="14"/>
      <c r="B32" s="12" t="s">
        <v>11</v>
      </c>
      <c r="C32" s="86">
        <v>28401</v>
      </c>
      <c r="D32" s="87">
        <v>1</v>
      </c>
      <c r="E32" s="88">
        <v>28203</v>
      </c>
      <c r="F32" s="89">
        <v>1.0000000000000007</v>
      </c>
      <c r="G32" s="30">
        <v>0.007020529730879632</v>
      </c>
    </row>
    <row r="33" ht="12" customHeight="1">
      <c r="A33" s="24" t="s">
        <v>13</v>
      </c>
    </row>
    <row r="34" ht="14.25">
      <c r="A34" t="s">
        <v>66</v>
      </c>
    </row>
    <row r="35" ht="14.25">
      <c r="A35" s="13" t="s">
        <v>65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7" dxfId="44" operator="lessThan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2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49">
      <selection activeCell="A49" sqref="A4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4.25">
      <c r="A1" t="s">
        <v>28</v>
      </c>
      <c r="G1" s="50">
        <v>44050</v>
      </c>
    </row>
    <row r="2" spans="1:9" ht="14.25" customHeight="1">
      <c r="A2" s="100" t="s">
        <v>36</v>
      </c>
      <c r="B2" s="100"/>
      <c r="C2" s="100"/>
      <c r="D2" s="100"/>
      <c r="E2" s="100"/>
      <c r="F2" s="100"/>
      <c r="G2" s="100"/>
      <c r="H2" s="22"/>
      <c r="I2" s="22"/>
    </row>
    <row r="3" spans="1:9" ht="14.25" customHeight="1">
      <c r="A3" s="101" t="s">
        <v>37</v>
      </c>
      <c r="B3" s="101"/>
      <c r="C3" s="101"/>
      <c r="D3" s="101"/>
      <c r="E3" s="101"/>
      <c r="F3" s="101"/>
      <c r="G3" s="101"/>
      <c r="H3" s="23"/>
      <c r="I3" s="23"/>
    </row>
    <row r="4" spans="1:9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7" ht="14.25" customHeight="1">
      <c r="A5" s="102" t="s">
        <v>0</v>
      </c>
      <c r="B5" s="104" t="s">
        <v>1</v>
      </c>
      <c r="C5" s="106" t="s">
        <v>128</v>
      </c>
      <c r="D5" s="107"/>
      <c r="E5" s="107"/>
      <c r="F5" s="107"/>
      <c r="G5" s="108"/>
    </row>
    <row r="6" spans="1:7" ht="14.25" customHeight="1">
      <c r="A6" s="103"/>
      <c r="B6" s="105"/>
      <c r="C6" s="109" t="s">
        <v>129</v>
      </c>
      <c r="D6" s="110"/>
      <c r="E6" s="110"/>
      <c r="F6" s="110"/>
      <c r="G6" s="111"/>
    </row>
    <row r="7" spans="1:7" ht="14.25" customHeight="1">
      <c r="A7" s="103"/>
      <c r="B7" s="103"/>
      <c r="C7" s="112">
        <v>2020</v>
      </c>
      <c r="D7" s="113"/>
      <c r="E7" s="116">
        <v>2019</v>
      </c>
      <c r="F7" s="113"/>
      <c r="G7" s="118" t="s">
        <v>3</v>
      </c>
    </row>
    <row r="8" spans="1:7" ht="14.25" customHeight="1">
      <c r="A8" s="119" t="s">
        <v>4</v>
      </c>
      <c r="B8" s="119" t="s">
        <v>5</v>
      </c>
      <c r="C8" s="114"/>
      <c r="D8" s="115"/>
      <c r="E8" s="117"/>
      <c r="F8" s="115"/>
      <c r="G8" s="118"/>
    </row>
    <row r="9" spans="1:7" ht="14.25" customHeight="1">
      <c r="A9" s="119"/>
      <c r="B9" s="119"/>
      <c r="C9" s="18" t="s">
        <v>6</v>
      </c>
      <c r="D9" s="40" t="s">
        <v>2</v>
      </c>
      <c r="E9" s="96" t="s">
        <v>6</v>
      </c>
      <c r="F9" s="40" t="s">
        <v>2</v>
      </c>
      <c r="G9" s="121" t="s">
        <v>7</v>
      </c>
    </row>
    <row r="10" spans="1:7" ht="14.25" customHeight="1">
      <c r="A10" s="120"/>
      <c r="B10" s="120"/>
      <c r="C10" s="17" t="s">
        <v>8</v>
      </c>
      <c r="D10" s="95" t="s">
        <v>9</v>
      </c>
      <c r="E10" s="7" t="s">
        <v>8</v>
      </c>
      <c r="F10" s="95" t="s">
        <v>9</v>
      </c>
      <c r="G10" s="122"/>
    </row>
    <row r="11" spans="1:7" ht="14.25" customHeight="1">
      <c r="A11" s="65">
        <v>1</v>
      </c>
      <c r="B11" s="66" t="s">
        <v>38</v>
      </c>
      <c r="C11" s="71">
        <v>1754</v>
      </c>
      <c r="D11" s="72">
        <v>0.40368239355581126</v>
      </c>
      <c r="E11" s="73">
        <v>1413</v>
      </c>
      <c r="F11" s="74">
        <v>0.41644562334217505</v>
      </c>
      <c r="G11" s="75">
        <v>0.2413305024769994</v>
      </c>
    </row>
    <row r="12" spans="1:7" ht="14.25" customHeight="1">
      <c r="A12" s="67">
        <v>2</v>
      </c>
      <c r="B12" s="68" t="s">
        <v>39</v>
      </c>
      <c r="C12" s="76">
        <v>641</v>
      </c>
      <c r="D12" s="77">
        <v>0.1475258918296893</v>
      </c>
      <c r="E12" s="78">
        <v>445</v>
      </c>
      <c r="F12" s="79">
        <v>0.13115237253168288</v>
      </c>
      <c r="G12" s="80">
        <v>0.44044943820224725</v>
      </c>
    </row>
    <row r="13" spans="1:7" ht="14.25" customHeight="1">
      <c r="A13" s="67">
        <v>3</v>
      </c>
      <c r="B13" s="68" t="s">
        <v>40</v>
      </c>
      <c r="C13" s="76">
        <v>410</v>
      </c>
      <c r="D13" s="77">
        <v>0.09436133486766399</v>
      </c>
      <c r="E13" s="78">
        <v>239</v>
      </c>
      <c r="F13" s="79">
        <v>0.07043913940465664</v>
      </c>
      <c r="G13" s="80">
        <v>0.7154811715481171</v>
      </c>
    </row>
    <row r="14" spans="1:7" ht="14.25" customHeight="1">
      <c r="A14" s="67">
        <v>4</v>
      </c>
      <c r="B14" s="68" t="s">
        <v>16</v>
      </c>
      <c r="C14" s="76">
        <v>388</v>
      </c>
      <c r="D14" s="77">
        <v>0.08929804372842348</v>
      </c>
      <c r="E14" s="78">
        <v>330</v>
      </c>
      <c r="F14" s="79">
        <v>0.09725906277630415</v>
      </c>
      <c r="G14" s="80">
        <v>0.17575757575757578</v>
      </c>
    </row>
    <row r="15" spans="1:7" ht="14.25" customHeight="1">
      <c r="A15" s="69">
        <v>5</v>
      </c>
      <c r="B15" s="70" t="s">
        <v>21</v>
      </c>
      <c r="C15" s="81">
        <v>230</v>
      </c>
      <c r="D15" s="82">
        <v>0.05293440736478711</v>
      </c>
      <c r="E15" s="83">
        <v>214</v>
      </c>
      <c r="F15" s="84">
        <v>0.06307102858826996</v>
      </c>
      <c r="G15" s="85">
        <v>0.07476635514018692</v>
      </c>
    </row>
    <row r="16" spans="1:7" ht="14.25" customHeight="1">
      <c r="A16" s="65">
        <v>6</v>
      </c>
      <c r="B16" s="66" t="s">
        <v>72</v>
      </c>
      <c r="C16" s="71">
        <v>161</v>
      </c>
      <c r="D16" s="72">
        <v>0.037054085155350976</v>
      </c>
      <c r="E16" s="73">
        <v>107</v>
      </c>
      <c r="F16" s="74">
        <v>0.03153551429413498</v>
      </c>
      <c r="G16" s="75">
        <v>0.5046728971962617</v>
      </c>
    </row>
    <row r="17" spans="1:7" ht="14.25" customHeight="1">
      <c r="A17" s="67">
        <v>7</v>
      </c>
      <c r="B17" s="68" t="s">
        <v>69</v>
      </c>
      <c r="C17" s="76">
        <v>141</v>
      </c>
      <c r="D17" s="77">
        <v>0.03245109321058688</v>
      </c>
      <c r="E17" s="78">
        <v>99</v>
      </c>
      <c r="F17" s="79">
        <v>0.029177718832891247</v>
      </c>
      <c r="G17" s="80">
        <v>0.4242424242424243</v>
      </c>
    </row>
    <row r="18" spans="1:7" ht="14.25" customHeight="1">
      <c r="A18" s="67">
        <v>8</v>
      </c>
      <c r="B18" s="68" t="s">
        <v>41</v>
      </c>
      <c r="C18" s="76">
        <v>100</v>
      </c>
      <c r="D18" s="77">
        <v>0.023014959723820484</v>
      </c>
      <c r="E18" s="78">
        <v>90</v>
      </c>
      <c r="F18" s="79">
        <v>0.026525198938992044</v>
      </c>
      <c r="G18" s="80">
        <v>0.11111111111111116</v>
      </c>
    </row>
    <row r="19" spans="1:7" ht="14.25" customHeight="1">
      <c r="A19" s="67">
        <v>9</v>
      </c>
      <c r="B19" s="68" t="s">
        <v>58</v>
      </c>
      <c r="C19" s="76">
        <v>83</v>
      </c>
      <c r="D19" s="77">
        <v>0.019102416570771</v>
      </c>
      <c r="E19" s="78">
        <v>59</v>
      </c>
      <c r="F19" s="79">
        <v>0.017388741526672562</v>
      </c>
      <c r="G19" s="80">
        <v>0.4067796610169492</v>
      </c>
    </row>
    <row r="20" spans="1:7" ht="14.25" customHeight="1">
      <c r="A20" s="69">
        <v>10</v>
      </c>
      <c r="B20" s="70" t="s">
        <v>42</v>
      </c>
      <c r="C20" s="81">
        <v>71</v>
      </c>
      <c r="D20" s="82">
        <v>0.016340621403912542</v>
      </c>
      <c r="E20" s="83">
        <v>43</v>
      </c>
      <c r="F20" s="84">
        <v>0.012673150604185087</v>
      </c>
      <c r="G20" s="85">
        <v>0.6511627906976745</v>
      </c>
    </row>
    <row r="21" spans="1:7" ht="14.25" customHeight="1">
      <c r="A21" s="65">
        <v>11</v>
      </c>
      <c r="B21" s="66" t="s">
        <v>86</v>
      </c>
      <c r="C21" s="71">
        <v>67</v>
      </c>
      <c r="D21" s="72">
        <v>0.015420023014959724</v>
      </c>
      <c r="E21" s="73">
        <v>49</v>
      </c>
      <c r="F21" s="74">
        <v>0.01444149720011789</v>
      </c>
      <c r="G21" s="75">
        <v>0.36734693877551017</v>
      </c>
    </row>
    <row r="22" spans="1:7" ht="14.25" customHeight="1">
      <c r="A22" s="67">
        <v>12</v>
      </c>
      <c r="B22" s="68" t="s">
        <v>73</v>
      </c>
      <c r="C22" s="76">
        <v>42</v>
      </c>
      <c r="D22" s="77">
        <v>0.009666283084004603</v>
      </c>
      <c r="E22" s="78">
        <v>38</v>
      </c>
      <c r="F22" s="79">
        <v>0.011199528440907752</v>
      </c>
      <c r="G22" s="80">
        <v>0.10526315789473695</v>
      </c>
    </row>
    <row r="23" spans="1:7" ht="14.25" customHeight="1">
      <c r="A23" s="67">
        <v>13</v>
      </c>
      <c r="B23" s="68" t="s">
        <v>85</v>
      </c>
      <c r="C23" s="76">
        <v>31</v>
      </c>
      <c r="D23" s="77">
        <v>0.0071346375143843494</v>
      </c>
      <c r="E23" s="78">
        <v>37</v>
      </c>
      <c r="F23" s="79">
        <v>0.010904804008252285</v>
      </c>
      <c r="G23" s="80">
        <v>-0.16216216216216217</v>
      </c>
    </row>
    <row r="24" spans="1:7" ht="14.25" customHeight="1">
      <c r="A24" s="67">
        <v>14</v>
      </c>
      <c r="B24" s="68" t="s">
        <v>25</v>
      </c>
      <c r="C24" s="76">
        <v>24</v>
      </c>
      <c r="D24" s="77">
        <v>0.005523590333716916</v>
      </c>
      <c r="E24" s="78">
        <v>23</v>
      </c>
      <c r="F24" s="79">
        <v>0.006778661951075744</v>
      </c>
      <c r="G24" s="80">
        <v>0.04347826086956519</v>
      </c>
    </row>
    <row r="25" spans="1:7" ht="14.25" customHeight="1">
      <c r="A25" s="67">
        <v>15</v>
      </c>
      <c r="B25" s="70" t="s">
        <v>121</v>
      </c>
      <c r="C25" s="81">
        <v>22</v>
      </c>
      <c r="D25" s="82">
        <v>0.005063291139240506</v>
      </c>
      <c r="E25" s="83">
        <v>14</v>
      </c>
      <c r="F25" s="84">
        <v>0.00412614205717654</v>
      </c>
      <c r="G25" s="85">
        <v>0.5714285714285714</v>
      </c>
    </row>
    <row r="26" spans="1:7" ht="14.25" customHeight="1">
      <c r="A26" s="16"/>
      <c r="B26" s="10" t="s">
        <v>10</v>
      </c>
      <c r="C26" s="11">
        <f>C27-SUM(C11:C25)</f>
        <v>180</v>
      </c>
      <c r="D26" s="52">
        <f>C26/C27</f>
        <v>0.04142692750287687</v>
      </c>
      <c r="E26" s="11">
        <f>E27-SUM(E11:E25)</f>
        <v>193</v>
      </c>
      <c r="F26" s="52">
        <f>E26/E27</f>
        <v>0.05688181550250516</v>
      </c>
      <c r="G26" s="15">
        <f>C26/E26-1</f>
        <v>-0.06735751295336789</v>
      </c>
    </row>
    <row r="27" spans="1:7" ht="14.25">
      <c r="A27" s="14"/>
      <c r="B27" s="12" t="s">
        <v>11</v>
      </c>
      <c r="C27" s="86">
        <v>4345</v>
      </c>
      <c r="D27" s="87">
        <v>1</v>
      </c>
      <c r="E27" s="88">
        <v>3393</v>
      </c>
      <c r="F27" s="89">
        <v>0.9999999999999998</v>
      </c>
      <c r="G27" s="30">
        <v>0.28057765988800476</v>
      </c>
    </row>
    <row r="28" spans="1:8" ht="14.25">
      <c r="A28" s="24" t="s">
        <v>13</v>
      </c>
      <c r="H28" s="29"/>
    </row>
    <row r="29" ht="13.5" customHeight="1">
      <c r="A29" t="s">
        <v>66</v>
      </c>
    </row>
    <row r="30" ht="14.25">
      <c r="A30" s="13" t="s">
        <v>65</v>
      </c>
    </row>
    <row r="49" ht="14.25">
      <c r="A49" t="s">
        <v>28</v>
      </c>
    </row>
    <row r="50" spans="1:7" ht="14.25">
      <c r="A50" s="100" t="s">
        <v>43</v>
      </c>
      <c r="B50" s="100"/>
      <c r="C50" s="100"/>
      <c r="D50" s="100"/>
      <c r="E50" s="100"/>
      <c r="F50" s="100"/>
      <c r="G50" s="100"/>
    </row>
    <row r="51" spans="1:7" ht="14.25">
      <c r="A51" s="101" t="s">
        <v>44</v>
      </c>
      <c r="B51" s="101"/>
      <c r="C51" s="101"/>
      <c r="D51" s="101"/>
      <c r="E51" s="101"/>
      <c r="F51" s="101"/>
      <c r="G51" s="101"/>
    </row>
    <row r="52" spans="1:7" ht="15" customHeight="1">
      <c r="A52" s="49"/>
      <c r="B52" s="49"/>
      <c r="C52" s="49"/>
      <c r="D52" s="49"/>
      <c r="E52" s="49"/>
      <c r="F52" s="49"/>
      <c r="G52" s="6" t="s">
        <v>12</v>
      </c>
    </row>
    <row r="53" spans="1:7" ht="14.25" customHeight="1">
      <c r="A53" s="102" t="s">
        <v>0</v>
      </c>
      <c r="B53" s="104" t="s">
        <v>1</v>
      </c>
      <c r="C53" s="106" t="s">
        <v>128</v>
      </c>
      <c r="D53" s="107"/>
      <c r="E53" s="107"/>
      <c r="F53" s="107"/>
      <c r="G53" s="108"/>
    </row>
    <row r="54" spans="1:7" ht="15" customHeight="1">
      <c r="A54" s="103"/>
      <c r="B54" s="105"/>
      <c r="C54" s="109" t="s">
        <v>129</v>
      </c>
      <c r="D54" s="110"/>
      <c r="E54" s="110"/>
      <c r="F54" s="110"/>
      <c r="G54" s="111"/>
    </row>
    <row r="55" spans="1:7" ht="15" customHeight="1">
      <c r="A55" s="103"/>
      <c r="B55" s="103"/>
      <c r="C55" s="112">
        <v>2020</v>
      </c>
      <c r="D55" s="113"/>
      <c r="E55" s="116">
        <v>2019</v>
      </c>
      <c r="F55" s="113"/>
      <c r="G55" s="118" t="s">
        <v>3</v>
      </c>
    </row>
    <row r="56" spans="1:7" ht="15" customHeight="1">
      <c r="A56" s="119" t="s">
        <v>4</v>
      </c>
      <c r="B56" s="119" t="s">
        <v>5</v>
      </c>
      <c r="C56" s="114"/>
      <c r="D56" s="115"/>
      <c r="E56" s="117"/>
      <c r="F56" s="115"/>
      <c r="G56" s="118"/>
    </row>
    <row r="57" spans="1:7" ht="15" customHeight="1">
      <c r="A57" s="119"/>
      <c r="B57" s="119"/>
      <c r="C57" s="18" t="s">
        <v>6</v>
      </c>
      <c r="D57" s="40" t="s">
        <v>2</v>
      </c>
      <c r="E57" s="96" t="s">
        <v>6</v>
      </c>
      <c r="F57" s="40" t="s">
        <v>2</v>
      </c>
      <c r="G57" s="121" t="s">
        <v>7</v>
      </c>
    </row>
    <row r="58" spans="1:7" ht="15" customHeight="1">
      <c r="A58" s="120"/>
      <c r="B58" s="120"/>
      <c r="C58" s="17" t="s">
        <v>8</v>
      </c>
      <c r="D58" s="95" t="s">
        <v>9</v>
      </c>
      <c r="E58" s="7" t="s">
        <v>8</v>
      </c>
      <c r="F58" s="95" t="s">
        <v>9</v>
      </c>
      <c r="G58" s="122"/>
    </row>
    <row r="59" spans="1:7" ht="14.25">
      <c r="A59" s="65">
        <v>1</v>
      </c>
      <c r="B59" s="66" t="s">
        <v>47</v>
      </c>
      <c r="C59" s="90">
        <v>1150</v>
      </c>
      <c r="D59" s="72">
        <v>0.18702228004553587</v>
      </c>
      <c r="E59" s="90">
        <v>844</v>
      </c>
      <c r="F59" s="74">
        <v>0.17554076539101499</v>
      </c>
      <c r="G59" s="75">
        <v>0.36255924170616116</v>
      </c>
    </row>
    <row r="60" spans="1:7" ht="14.25">
      <c r="A60" s="67">
        <v>2</v>
      </c>
      <c r="B60" s="68" t="s">
        <v>53</v>
      </c>
      <c r="C60" s="91">
        <v>682</v>
      </c>
      <c r="D60" s="77">
        <v>0.11091234347048301</v>
      </c>
      <c r="E60" s="91">
        <v>568</v>
      </c>
      <c r="F60" s="79">
        <v>0.11813643926788686</v>
      </c>
      <c r="G60" s="80">
        <v>0.20070422535211274</v>
      </c>
    </row>
    <row r="61" spans="1:7" ht="14.25">
      <c r="A61" s="67">
        <v>3</v>
      </c>
      <c r="B61" s="68" t="s">
        <v>48</v>
      </c>
      <c r="C61" s="91">
        <v>681</v>
      </c>
      <c r="D61" s="77">
        <v>0.11074971540087819</v>
      </c>
      <c r="E61" s="91">
        <v>753</v>
      </c>
      <c r="F61" s="79">
        <v>0.15661397670549085</v>
      </c>
      <c r="G61" s="80">
        <v>-0.09561752988047811</v>
      </c>
    </row>
    <row r="62" spans="1:7" ht="14.25">
      <c r="A62" s="67">
        <v>4</v>
      </c>
      <c r="B62" s="68" t="s">
        <v>51</v>
      </c>
      <c r="C62" s="91">
        <v>601</v>
      </c>
      <c r="D62" s="77">
        <v>0.09773946983249308</v>
      </c>
      <c r="E62" s="91">
        <v>406</v>
      </c>
      <c r="F62" s="79">
        <v>0.08444259567387687</v>
      </c>
      <c r="G62" s="80">
        <v>0.4802955665024631</v>
      </c>
    </row>
    <row r="63" spans="1:7" ht="14.25">
      <c r="A63" s="69">
        <v>5</v>
      </c>
      <c r="B63" s="70" t="s">
        <v>49</v>
      </c>
      <c r="C63" s="92">
        <v>486</v>
      </c>
      <c r="D63" s="82">
        <v>0.0790372418279395</v>
      </c>
      <c r="E63" s="92">
        <v>448</v>
      </c>
      <c r="F63" s="84">
        <v>0.09317803660565724</v>
      </c>
      <c r="G63" s="85">
        <v>0.0848214285714286</v>
      </c>
    </row>
    <row r="64" spans="1:7" ht="14.25">
      <c r="A64" s="65">
        <v>6</v>
      </c>
      <c r="B64" s="66" t="s">
        <v>50</v>
      </c>
      <c r="C64" s="90">
        <v>432</v>
      </c>
      <c r="D64" s="72">
        <v>0.07025532606927956</v>
      </c>
      <c r="E64" s="90">
        <v>302</v>
      </c>
      <c r="F64" s="74">
        <v>0.06281198003327787</v>
      </c>
      <c r="G64" s="75">
        <v>0.4304635761589404</v>
      </c>
    </row>
    <row r="65" spans="1:7" ht="14.25">
      <c r="A65" s="67">
        <v>7</v>
      </c>
      <c r="B65" s="68" t="s">
        <v>74</v>
      </c>
      <c r="C65" s="91">
        <v>358</v>
      </c>
      <c r="D65" s="77">
        <v>0.05822084891852334</v>
      </c>
      <c r="E65" s="91">
        <v>250</v>
      </c>
      <c r="F65" s="79">
        <v>0.05199667221297837</v>
      </c>
      <c r="G65" s="80">
        <v>0.43199999999999994</v>
      </c>
    </row>
    <row r="66" spans="1:7" ht="14.25">
      <c r="A66" s="67">
        <v>8</v>
      </c>
      <c r="B66" s="68" t="s">
        <v>52</v>
      </c>
      <c r="C66" s="91">
        <v>264</v>
      </c>
      <c r="D66" s="77">
        <v>0.04293381037567084</v>
      </c>
      <c r="E66" s="91">
        <v>230</v>
      </c>
      <c r="F66" s="79">
        <v>0.0478369384359401</v>
      </c>
      <c r="G66" s="80">
        <v>0.14782608695652177</v>
      </c>
    </row>
    <row r="67" spans="1:7" ht="14.25">
      <c r="A67" s="67">
        <v>9</v>
      </c>
      <c r="B67" s="68" t="s">
        <v>54</v>
      </c>
      <c r="C67" s="91">
        <v>236</v>
      </c>
      <c r="D67" s="77">
        <v>0.038380224426736054</v>
      </c>
      <c r="E67" s="91">
        <v>155</v>
      </c>
      <c r="F67" s="79">
        <v>0.03223793677204659</v>
      </c>
      <c r="G67" s="80">
        <v>0.5225806451612902</v>
      </c>
    </row>
    <row r="68" spans="1:7" ht="14.25">
      <c r="A68" s="69">
        <v>10</v>
      </c>
      <c r="B68" s="70" t="s">
        <v>55</v>
      </c>
      <c r="C68" s="92">
        <v>184</v>
      </c>
      <c r="D68" s="82">
        <v>0.029923564807285738</v>
      </c>
      <c r="E68" s="92">
        <v>215</v>
      </c>
      <c r="F68" s="84">
        <v>0.0447171381031614</v>
      </c>
      <c r="G68" s="85">
        <v>-0.14418604651162792</v>
      </c>
    </row>
    <row r="69" spans="1:7" ht="14.25">
      <c r="A69" s="65">
        <v>11</v>
      </c>
      <c r="B69" s="66" t="s">
        <v>62</v>
      </c>
      <c r="C69" s="90">
        <v>178</v>
      </c>
      <c r="D69" s="72">
        <v>0.028947796389656853</v>
      </c>
      <c r="E69" s="90">
        <v>107</v>
      </c>
      <c r="F69" s="74">
        <v>0.022254575707154743</v>
      </c>
      <c r="G69" s="75">
        <v>0.6635514018691588</v>
      </c>
    </row>
    <row r="70" spans="1:7" ht="14.25">
      <c r="A70" s="67">
        <v>12</v>
      </c>
      <c r="B70" s="68" t="s">
        <v>117</v>
      </c>
      <c r="C70" s="91">
        <v>157</v>
      </c>
      <c r="D70" s="77">
        <v>0.025532606927955764</v>
      </c>
      <c r="E70" s="91">
        <v>0</v>
      </c>
      <c r="F70" s="79">
        <v>0</v>
      </c>
      <c r="G70" s="80"/>
    </row>
    <row r="71" spans="1:7" ht="14.25">
      <c r="A71" s="67">
        <v>13</v>
      </c>
      <c r="B71" s="68" t="s">
        <v>87</v>
      </c>
      <c r="C71" s="91">
        <v>124</v>
      </c>
      <c r="D71" s="77">
        <v>0.02016588063099691</v>
      </c>
      <c r="E71" s="91">
        <v>84</v>
      </c>
      <c r="F71" s="79">
        <v>0.01747088186356073</v>
      </c>
      <c r="G71" s="80">
        <v>0.4761904761904763</v>
      </c>
    </row>
    <row r="72" spans="1:7" ht="14.25">
      <c r="A72" s="67">
        <v>14</v>
      </c>
      <c r="B72" s="68" t="s">
        <v>110</v>
      </c>
      <c r="C72" s="91">
        <v>112</v>
      </c>
      <c r="D72" s="77">
        <v>0.018214343795739146</v>
      </c>
      <c r="E72" s="91">
        <v>49</v>
      </c>
      <c r="F72" s="79">
        <v>0.01019134775374376</v>
      </c>
      <c r="G72" s="80">
        <v>1.2857142857142856</v>
      </c>
    </row>
    <row r="73" spans="1:7" ht="14.25">
      <c r="A73" s="69">
        <v>15</v>
      </c>
      <c r="B73" s="70" t="s">
        <v>130</v>
      </c>
      <c r="C73" s="92">
        <v>85</v>
      </c>
      <c r="D73" s="82">
        <v>0.013823385916409173</v>
      </c>
      <c r="E73" s="92">
        <v>32</v>
      </c>
      <c r="F73" s="84">
        <v>0.0066555740432612314</v>
      </c>
      <c r="G73" s="85">
        <v>1.65625</v>
      </c>
    </row>
    <row r="74" spans="1:7" ht="14.25" hidden="1">
      <c r="A74" s="28"/>
      <c r="B74" s="10"/>
      <c r="C74" s="41"/>
      <c r="D74" s="43"/>
      <c r="E74" s="41"/>
      <c r="F74" s="48"/>
      <c r="G74" s="35"/>
    </row>
    <row r="75" spans="1:7" ht="14.25">
      <c r="A75" s="33"/>
      <c r="B75" s="32" t="s">
        <v>10</v>
      </c>
      <c r="C75" s="47">
        <f>C76-SUM(C59:C73)</f>
        <v>419</v>
      </c>
      <c r="D75" s="51">
        <f>C75/C76</f>
        <v>0.06814116116441697</v>
      </c>
      <c r="E75" s="47">
        <f>E76-SUM(E59:E73)</f>
        <v>365</v>
      </c>
      <c r="F75" s="51">
        <f>E75/E76</f>
        <v>0.07591514143094842</v>
      </c>
      <c r="G75" s="39">
        <f>C75/E75-1</f>
        <v>0.1479452054794521</v>
      </c>
    </row>
    <row r="76" spans="1:7" ht="14.25">
      <c r="A76" s="14"/>
      <c r="B76" s="12" t="s">
        <v>11</v>
      </c>
      <c r="C76" s="42">
        <v>6149</v>
      </c>
      <c r="D76" s="87">
        <v>1</v>
      </c>
      <c r="E76" s="42">
        <v>4808</v>
      </c>
      <c r="F76" s="89">
        <v>1</v>
      </c>
      <c r="G76" s="30">
        <v>0.27891014975041606</v>
      </c>
    </row>
    <row r="77" spans="1:8" ht="14.25">
      <c r="A77" s="25" t="s">
        <v>45</v>
      </c>
      <c r="H77" s="29"/>
    </row>
    <row r="78" ht="14.25">
      <c r="A78" s="27" t="s">
        <v>56</v>
      </c>
    </row>
    <row r="79" ht="14.25">
      <c r="A79" t="s">
        <v>66</v>
      </c>
    </row>
    <row r="80" ht="14.25">
      <c r="A80" s="26" t="s">
        <v>46</v>
      </c>
    </row>
    <row r="81" ht="14.25">
      <c r="A81" s="13" t="s">
        <v>65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42" dxfId="44" operator="lessThan">
      <formula>0</formula>
    </cfRule>
  </conditionalFormatting>
  <conditionalFormatting sqref="C74:G74">
    <cfRule type="cellIs" priority="41" dxfId="45" operator="equal">
      <formula>0</formula>
    </cfRule>
  </conditionalFormatting>
  <conditionalFormatting sqref="G11:G15">
    <cfRule type="cellIs" priority="10" dxfId="44" operator="lessThan">
      <formula>0</formula>
    </cfRule>
  </conditionalFormatting>
  <conditionalFormatting sqref="G16:G25">
    <cfRule type="cellIs" priority="9" dxfId="44" operator="lessThan">
      <formula>0</formula>
    </cfRule>
  </conditionalFormatting>
  <conditionalFormatting sqref="C11:G25">
    <cfRule type="cellIs" priority="8" dxfId="45" operator="equal">
      <formula>0</formula>
    </cfRule>
  </conditionalFormatting>
  <conditionalFormatting sqref="G27">
    <cfRule type="cellIs" priority="7" dxfId="44" operator="lessThan">
      <formula>0</formula>
    </cfRule>
  </conditionalFormatting>
  <conditionalFormatting sqref="G59:G63">
    <cfRule type="cellIs" priority="6" dxfId="44" operator="lessThan">
      <formula>0</formula>
    </cfRule>
  </conditionalFormatting>
  <conditionalFormatting sqref="G64:G73">
    <cfRule type="cellIs" priority="5" dxfId="44" operator="lessThan">
      <formula>0</formula>
    </cfRule>
  </conditionalFormatting>
  <conditionalFormatting sqref="D59:D73 F59:G73">
    <cfRule type="cellIs" priority="4" dxfId="45" operator="equal">
      <formula>0</formula>
    </cfRule>
  </conditionalFormatting>
  <conditionalFormatting sqref="C59:C73">
    <cfRule type="cellIs" priority="3" dxfId="45" operator="equal">
      <formula>0</formula>
    </cfRule>
  </conditionalFormatting>
  <conditionalFormatting sqref="E59:E73">
    <cfRule type="cellIs" priority="2" dxfId="45" operator="equal">
      <formula>0</formula>
    </cfRule>
  </conditionalFormatting>
  <conditionalFormatting sqref="G7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Grazyna Kopczynska</cp:lastModifiedBy>
  <cp:lastPrinted>2015-05-08T08:54:12Z</cp:lastPrinted>
  <dcterms:created xsi:type="dcterms:W3CDTF">2011-02-21T10:08:17Z</dcterms:created>
  <dcterms:modified xsi:type="dcterms:W3CDTF">2020-08-07T12:38:06Z</dcterms:modified>
  <cp:category/>
  <cp:version/>
  <cp:contentType/>
  <cp:contentStatus/>
</cp:coreProperties>
</file>